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uramericana-my.sharepoint.com/personal/mmelendez_sura_com_co/Documents/Documents/CARPETA MARIA DEL PILAR PERSONAL/SOPORTES PILAR/GIC/PAMEC/PERFIL EPIDEMIOLOGICO/2022/"/>
    </mc:Choice>
  </mc:AlternateContent>
  <bookViews>
    <workbookView xWindow="0" yWindow="0" windowWidth="20490" windowHeight="7760" activeTab="3"/>
  </bookViews>
  <sheets>
    <sheet name="SLJO" sheetId="7" r:id="rId1"/>
    <sheet name="MONTERIA" sheetId="11" r:id="rId2"/>
    <sheet name="CGNA" sheetId="6" r:id="rId3"/>
    <sheet name="BQUILLA" sheetId="5" r:id="rId4"/>
    <sheet name="TOTAL (2)" sheetId="4" r:id="rId5"/>
    <sheet name="TOTAL" sheetId="3" r:id="rId6"/>
    <sheet name="2019" sheetId="1" r:id="rId7"/>
    <sheet name="2020" sheetId="2" r:id="rId8"/>
    <sheet name="2021" sheetId="10" r:id="rId9"/>
    <sheet name="MORTALIDAD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9" l="1"/>
  <c r="G8" i="9"/>
  <c r="O8" i="9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AE14" i="9"/>
  <c r="AE13" i="9"/>
  <c r="AE12" i="9"/>
  <c r="AE11" i="9"/>
  <c r="AE10" i="9"/>
  <c r="AE9" i="9"/>
  <c r="AE8" i="9"/>
  <c r="AE7" i="9"/>
  <c r="AE6" i="9"/>
  <c r="AE5" i="9"/>
  <c r="W8" i="9"/>
  <c r="V8" i="9"/>
  <c r="Y7" i="9"/>
  <c r="Y6" i="9"/>
  <c r="Y5" i="9"/>
  <c r="Y4" i="9"/>
  <c r="Y3" i="9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Y8" i="9" l="1"/>
  <c r="K8" i="9" l="1"/>
  <c r="M8" i="9"/>
  <c r="N8" i="9"/>
  <c r="C8" i="9"/>
  <c r="E8" i="9"/>
  <c r="F8" i="9"/>
  <c r="H3" i="9"/>
  <c r="H4" i="9"/>
  <c r="Q4" i="9" s="1"/>
  <c r="Z4" i="9" s="1"/>
  <c r="H5" i="9"/>
  <c r="H6" i="9"/>
  <c r="Q6" i="9" s="1"/>
  <c r="Z6" i="9" s="1"/>
  <c r="H7" i="9"/>
  <c r="Q5" i="9" l="1"/>
  <c r="Z5" i="9" s="1"/>
  <c r="Q3" i="9"/>
  <c r="Z3" i="9" s="1"/>
  <c r="Q7" i="9"/>
  <c r="Z7" i="9" s="1"/>
  <c r="H8" i="9"/>
  <c r="P8" i="9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N28" i="4"/>
  <c r="G28" i="4"/>
  <c r="N27" i="4"/>
  <c r="G27" i="4"/>
  <c r="N26" i="4"/>
  <c r="G26" i="4"/>
  <c r="N25" i="4"/>
  <c r="G25" i="4"/>
  <c r="N24" i="4"/>
  <c r="G24" i="4"/>
  <c r="N23" i="4"/>
  <c r="G23" i="4"/>
  <c r="N22" i="4"/>
  <c r="G22" i="4"/>
  <c r="N21" i="4"/>
  <c r="G21" i="4"/>
  <c r="N20" i="4"/>
  <c r="G20" i="4"/>
  <c r="N19" i="4"/>
  <c r="G19" i="4"/>
  <c r="N18" i="4"/>
  <c r="G18" i="4"/>
  <c r="N17" i="4"/>
  <c r="G17" i="4"/>
  <c r="N16" i="4"/>
  <c r="G16" i="4"/>
  <c r="N15" i="4"/>
  <c r="G15" i="4"/>
  <c r="N14" i="4"/>
  <c r="G14" i="4"/>
  <c r="N13" i="4"/>
  <c r="G13" i="4"/>
  <c r="N12" i="4"/>
  <c r="G12" i="4"/>
  <c r="N11" i="4"/>
  <c r="G11" i="4"/>
  <c r="N10" i="4"/>
  <c r="G10" i="4"/>
  <c r="N9" i="4"/>
  <c r="G9" i="4"/>
  <c r="N8" i="4"/>
  <c r="G8" i="4"/>
  <c r="N7" i="4"/>
  <c r="G7" i="4"/>
  <c r="N6" i="4"/>
  <c r="G6" i="4"/>
  <c r="N5" i="4"/>
  <c r="G5" i="4"/>
  <c r="N4" i="4"/>
  <c r="G4" i="4"/>
  <c r="N3" i="4"/>
  <c r="G3" i="4"/>
  <c r="N2" i="4"/>
  <c r="G2" i="4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1" i="3"/>
  <c r="G33" i="3"/>
  <c r="G30" i="3"/>
  <c r="G32" i="3"/>
  <c r="G29" i="3"/>
  <c r="G28" i="3"/>
  <c r="G27" i="3"/>
  <c r="G20" i="3"/>
  <c r="G26" i="3"/>
  <c r="G25" i="3"/>
  <c r="G24" i="3"/>
  <c r="G23" i="3"/>
  <c r="G22" i="3"/>
  <c r="G19" i="3"/>
  <c r="G21" i="3"/>
  <c r="G16" i="3"/>
  <c r="G10" i="3"/>
  <c r="G15" i="3"/>
  <c r="G18" i="3"/>
  <c r="G17" i="3"/>
  <c r="G11" i="3"/>
  <c r="G14" i="3"/>
  <c r="G13" i="3"/>
  <c r="G12" i="3"/>
  <c r="G5" i="3"/>
  <c r="G9" i="3"/>
  <c r="G8" i="3"/>
  <c r="G7" i="3"/>
  <c r="G6" i="3"/>
  <c r="G4" i="3"/>
  <c r="G3" i="3"/>
  <c r="G47" i="2"/>
  <c r="G2" i="2"/>
  <c r="G5" i="2"/>
  <c r="G6" i="2"/>
  <c r="G9" i="2"/>
  <c r="G7" i="2"/>
  <c r="G18" i="2"/>
  <c r="G13" i="2"/>
  <c r="G29" i="2"/>
  <c r="G19" i="2"/>
  <c r="G30" i="2"/>
  <c r="G31" i="2"/>
  <c r="G4" i="2"/>
  <c r="G20" i="2"/>
  <c r="G32" i="2"/>
  <c r="G33" i="2"/>
  <c r="G10" i="2"/>
  <c r="G21" i="2"/>
  <c r="G11" i="2"/>
  <c r="G8" i="2"/>
  <c r="G34" i="2"/>
  <c r="G35" i="2"/>
  <c r="G36" i="2"/>
  <c r="G12" i="2"/>
  <c r="G14" i="2"/>
  <c r="G37" i="2"/>
  <c r="G22" i="2"/>
  <c r="G23" i="2"/>
  <c r="G24" i="2"/>
  <c r="G38" i="2"/>
  <c r="G25" i="2"/>
  <c r="G26" i="2"/>
  <c r="G27" i="2"/>
  <c r="G39" i="2"/>
  <c r="G40" i="2"/>
  <c r="G15" i="2"/>
  <c r="G28" i="2"/>
  <c r="G41" i="2"/>
  <c r="G16" i="2"/>
  <c r="G42" i="2"/>
  <c r="G43" i="2"/>
  <c r="G17" i="2"/>
  <c r="G44" i="2"/>
  <c r="G45" i="2"/>
  <c r="G48" i="2"/>
  <c r="G46" i="2"/>
  <c r="G3" i="2"/>
  <c r="G4" i="1"/>
  <c r="G6" i="1"/>
  <c r="G5" i="1"/>
  <c r="G7" i="1"/>
  <c r="G8" i="1"/>
  <c r="G9" i="1"/>
  <c r="G11" i="1"/>
  <c r="G12" i="1"/>
  <c r="G13" i="1"/>
  <c r="G15" i="1"/>
  <c r="G16" i="1"/>
  <c r="G17" i="1"/>
  <c r="G18" i="1"/>
  <c r="G19" i="1"/>
  <c r="G20" i="1"/>
  <c r="G21" i="1"/>
  <c r="G22" i="1"/>
  <c r="G23" i="1"/>
  <c r="G10" i="1"/>
  <c r="G14" i="1"/>
  <c r="G24" i="1"/>
  <c r="G25" i="1"/>
  <c r="G26" i="1"/>
  <c r="G27" i="1"/>
  <c r="G28" i="1"/>
  <c r="G29" i="1"/>
  <c r="G3" i="1"/>
  <c r="Q8" i="9" l="1"/>
  <c r="Z8" i="9" s="1"/>
</calcChain>
</file>

<file path=xl/sharedStrings.xml><?xml version="1.0" encoding="utf-8"?>
<sst xmlns="http://schemas.openxmlformats.org/spreadsheetml/2006/main" count="644" uniqueCount="169">
  <si>
    <t>ivu</t>
  </si>
  <si>
    <t>Rechazo de organo</t>
  </si>
  <si>
    <t>celulitis</t>
  </si>
  <si>
    <t>acv</t>
  </si>
  <si>
    <t>epoc</t>
  </si>
  <si>
    <t>ESCLEROSIS LATERAL AMIOTROFICA</t>
  </si>
  <si>
    <t>neumonia</t>
  </si>
  <si>
    <t>HTA - ALZHEIMER - DEMENCIA SENIL</t>
  </si>
  <si>
    <t>HTA- DM T2 - HEMIPLEJIA IZQUIERDA</t>
  </si>
  <si>
    <t>USUARIO CON PIE DIABETICO, DMT2</t>
  </si>
  <si>
    <t>crisis de diverticulos</t>
  </si>
  <si>
    <t>DBT-Cirrosis hepatica</t>
  </si>
  <si>
    <t>ENFERMEDAD DE PARKINSON DEGENERATIVA</t>
  </si>
  <si>
    <t>herida cronica</t>
  </si>
  <si>
    <t>polineuropatia ideopatica HTA</t>
  </si>
  <si>
    <t>POP DE OSTEOSINTESIS DE RODILLA</t>
  </si>
  <si>
    <t>SECUELAS ECV - TOT - ALZAHIMER</t>
  </si>
  <si>
    <t>neuro infeccion</t>
  </si>
  <si>
    <t>BARRANQUILLA</t>
  </si>
  <si>
    <t>CARTAGENA</t>
  </si>
  <si>
    <t>SINCELEJO</t>
  </si>
  <si>
    <t>MONTERIA</t>
  </si>
  <si>
    <t>pos operatorios medicamentos profilactivos</t>
  </si>
  <si>
    <t>epoc exacervado</t>
  </si>
  <si>
    <t>SECUELAS FX RAQUIMEDULAR + CITOSTOMIA-TOT-MARCAPASO DIAFRAGMATICO</t>
  </si>
  <si>
    <t>cancer metastasico, manejo paleativo, upp g3 trocante izq</t>
  </si>
  <si>
    <t>fistula anal</t>
  </si>
  <si>
    <t>HTA- DIABETES - HEMIPLEJIA IZQUIERDA</t>
  </si>
  <si>
    <t>INFECCION INTESTINAL</t>
  </si>
  <si>
    <t>usuario con antecedente de guillan barre, quien se encontraba en unidad de cuidados intensivos, esta </t>
  </si>
  <si>
    <t>(en blanco)</t>
  </si>
  <si>
    <t>alzahimer</t>
  </si>
  <si>
    <t>P sin VAA</t>
  </si>
  <si>
    <t>P TQ CV</t>
  </si>
  <si>
    <t>traqueostoimizado</t>
  </si>
  <si>
    <t>ventilados</t>
  </si>
  <si>
    <t>Etiquetas de fila</t>
  </si>
  <si>
    <t>Cuenta de TIPO ID</t>
  </si>
  <si>
    <t>no</t>
  </si>
  <si>
    <t>si</t>
  </si>
  <si>
    <t>CANCER DE COLON</t>
  </si>
  <si>
    <t>ABCESO CUTANEO</t>
  </si>
  <si>
    <t>FRACTURAS FEMUR- CADERA</t>
  </si>
  <si>
    <t>CANCER DE PROSTATA</t>
  </si>
  <si>
    <t>INSUF VENOSA</t>
  </si>
  <si>
    <t>BACTEREMIA POR CATETER</t>
  </si>
  <si>
    <t>OSTEOMIELITIS</t>
  </si>
  <si>
    <t>LEUCEMIA MIELOIDE CRONICA</t>
  </si>
  <si>
    <t>ELA</t>
  </si>
  <si>
    <t>DNT</t>
  </si>
  <si>
    <t>BRONQUITIS</t>
  </si>
  <si>
    <t>ICC</t>
  </si>
  <si>
    <t>IMA</t>
  </si>
  <si>
    <t>MAREO</t>
  </si>
  <si>
    <t>MENINGIOMA</t>
  </si>
  <si>
    <t>EXAMEN MD GRAL</t>
  </si>
  <si>
    <t>ULCERA VARICOSA</t>
  </si>
  <si>
    <t>TOS GRIPA</t>
  </si>
  <si>
    <t>HISTERECTOMIA</t>
  </si>
  <si>
    <t>ARTRITIS</t>
  </si>
  <si>
    <t>ERC</t>
  </si>
  <si>
    <t>ULCERAS- ESCARAS</t>
  </si>
  <si>
    <t>GANGRENA</t>
  </si>
  <si>
    <t>CA DE PULMON</t>
  </si>
  <si>
    <t>TRAUMA RAQUIMEDULAR</t>
  </si>
  <si>
    <t>HEMATOMA RESIDUAL</t>
  </si>
  <si>
    <t>GESTANTE ADOLESCENTE APP</t>
  </si>
  <si>
    <t>DERRAME PLEURAL</t>
  </si>
  <si>
    <t>ICTERICIA</t>
  </si>
  <si>
    <t>DIABETES</t>
  </si>
  <si>
    <t xml:space="preserve">TRASTORNO BIPOLAR </t>
  </si>
  <si>
    <t>TRASTORNO DE SUEÑO</t>
  </si>
  <si>
    <t>CA DE LARINGE</t>
  </si>
  <si>
    <t xml:space="preserve">INSUFICVIENCIA RENAL CRONICA </t>
  </si>
  <si>
    <t xml:space="preserve">HEMORRAGIA SUBARACNOIDEA </t>
  </si>
  <si>
    <t>TRASTORN DEL SUEÑO</t>
  </si>
  <si>
    <t>TOTAL</t>
  </si>
  <si>
    <t>DIAGNOSTICO</t>
  </si>
  <si>
    <t xml:space="preserve">ESQUIZOFRENIA </t>
  </si>
  <si>
    <t>EPOC</t>
  </si>
  <si>
    <t>ACV</t>
  </si>
  <si>
    <t>IVU</t>
  </si>
  <si>
    <t>ARTROSIS</t>
  </si>
  <si>
    <t>CANCER TERMINAL</t>
  </si>
  <si>
    <t>PARO CARDIORESPIRATORIO</t>
  </si>
  <si>
    <t>SECUELAS DE ACV</t>
  </si>
  <si>
    <t>SECUELAS DE TCE</t>
  </si>
  <si>
    <t xml:space="preserve">CAUSA BÁSICA </t>
  </si>
  <si>
    <t xml:space="preserve">No. Casos </t>
  </si>
  <si>
    <t xml:space="preserve">TASA </t>
  </si>
  <si>
    <t xml:space="preserve">TASA DE MORTALIDAD GENERAL </t>
  </si>
  <si>
    <t>MORTALIDAD GENERAL</t>
  </si>
  <si>
    <t>CANCER</t>
  </si>
  <si>
    <t>SECUELAS TCE</t>
  </si>
  <si>
    <t>Año</t>
  </si>
  <si>
    <t>POLINEUROPATIA</t>
  </si>
  <si>
    <t>S MARTA</t>
  </si>
  <si>
    <t xml:space="preserve">                      MORTALIDAD</t>
  </si>
  <si>
    <t>CAUSA</t>
  </si>
  <si>
    <t>COVID 19</t>
  </si>
  <si>
    <t>GUILLAEN BARRE</t>
  </si>
  <si>
    <t>ACV ISQUEMICO</t>
  </si>
  <si>
    <t>URTICARIA</t>
  </si>
  <si>
    <t>PARALISIS CEREBRAL</t>
  </si>
  <si>
    <t xml:space="preserve">NEUMONIA </t>
  </si>
  <si>
    <t xml:space="preserve">MORBILIDAD </t>
  </si>
  <si>
    <t>GUILLAIN BARRE</t>
  </si>
  <si>
    <t xml:space="preserve"> </t>
  </si>
  <si>
    <t>ESPONDILOSIS CERVICAL CON CUADRIPARESIA SECULAR, EPILEPSIA FOCAL, TRANSTORNO NEUROCOGNITIVO Y OTROS</t>
  </si>
  <si>
    <t>FIEBRE NO ESPECIFICADA OTROS DOLORES ABDOMINALES NO ESPECIFICADOS</t>
  </si>
  <si>
    <t>HTA, ICC NO DESCOMPENSADA, HIPOTIROIDISMO, ASMA, ERGE OTROS</t>
  </si>
  <si>
    <t>DIAGNÓSTICO</t>
  </si>
  <si>
    <t>ESGUINCE (TOBILLO/ HOMBRO)</t>
  </si>
  <si>
    <t>LESIONES POR PRESION (SACRA, TROCANTER, TALON)</t>
  </si>
  <si>
    <t>FISURA LABIAL PALATINA</t>
  </si>
  <si>
    <t>REEMPLAZO DE RODILLA (IZQUIERDA/DERECHA)</t>
  </si>
  <si>
    <t>POP APENDICEPTOMÍA</t>
  </si>
  <si>
    <t>ERC/ HTA/ DM</t>
  </si>
  <si>
    <t>SEPSIS URINARIA</t>
  </si>
  <si>
    <t>ULCERAS VENOSAS/ DEFICIENCIA VASCULAR PERIFÉRICA/ DM</t>
  </si>
  <si>
    <t>FRACTURAS (DEDOS DEL PIE/ HÚMERO/ TIBIA)</t>
  </si>
  <si>
    <t>NEUMONÍA</t>
  </si>
  <si>
    <t>PARKINSON</t>
  </si>
  <si>
    <t>SINOVECTOMÍA DE RODILLA</t>
  </si>
  <si>
    <t>REEMPLAZO TOTAL DE RODILLA (IZQUIERDA/ DERECHA)</t>
  </si>
  <si>
    <t>ACV (ISQUÉMICO/ HEMORRÁGICO)</t>
  </si>
  <si>
    <t>RADICULOPATÍAS</t>
  </si>
  <si>
    <t>OBESIDAD</t>
  </si>
  <si>
    <t>ABSCESO EN REGIÓN INTERESCAPULAR</t>
  </si>
  <si>
    <t>REEMPLAZO DE CADERA (DERECHA/ IZQUIERDA)</t>
  </si>
  <si>
    <t>POP DESCOMPRESIÓN MEDULAR/ DICEPTOMÍA LUMBAR</t>
  </si>
  <si>
    <t>DIFICULTAD RESPIRATORIA</t>
  </si>
  <si>
    <t>CELULITIS DERECHA</t>
  </si>
  <si>
    <t>NEUMONIA MÁS EPOC</t>
  </si>
  <si>
    <t>ENFERMEDAD DIVERTICULAR DEL INTESTINO</t>
  </si>
  <si>
    <t>LESIÓN DEL MANGUITO ROTADOR</t>
  </si>
  <si>
    <t>HIPEREMESIS GRAVÍDICA</t>
  </si>
  <si>
    <t>POST COVID/ DESACONDICIONAMIENTO FISICO/ INSUFICIENCIA RESPIRATORIA</t>
  </si>
  <si>
    <t xml:space="preserve">HTA/ DM/ </t>
  </si>
  <si>
    <t>ENFERMEDAD DE ALZHEIMER/ POP TRAQUEOSTOMIA/ POP GASTROSTOMIA</t>
  </si>
  <si>
    <t>INFECCIÓN DE TEJIDOS BLANDOS</t>
  </si>
  <si>
    <t>DOLOR ARTICULAR (HOMBRO/ RODILLA)</t>
  </si>
  <si>
    <t>QUISTE DE BAKER</t>
  </si>
  <si>
    <t>RETRASO DEL LENGUAJE</t>
  </si>
  <si>
    <t>ABSCESO HEPÁTICO</t>
  </si>
  <si>
    <t>DM/ MELANOMA MALIGNO DE LA PIEL</t>
  </si>
  <si>
    <t>SINDROME FEBRIL AGUDO</t>
  </si>
  <si>
    <t>CELULITIS (DERECHA/ IZQUIERDA)</t>
  </si>
  <si>
    <t>HTA/ DM</t>
  </si>
  <si>
    <t>COLECISTITIS</t>
  </si>
  <si>
    <t>NEUMONIA COMPLICADA</t>
  </si>
  <si>
    <t>LESIÓN TRAUMÁTICA (MUSLO, PIERNA, BRAZO)</t>
  </si>
  <si>
    <t>ESPONDIARTROSIS</t>
  </si>
  <si>
    <t>EDEMA MIEMBROS INFERIORES</t>
  </si>
  <si>
    <t>DEFICIT NEUROSENSORIAL</t>
  </si>
  <si>
    <t>SÍNDROME TÚNEL CARPIANO (DERECHO/IZQUIERDO)</t>
  </si>
  <si>
    <t>TENDINITIS MANGUITO ROTADOR</t>
  </si>
  <si>
    <t>RECESION DE TUMOR RETROPERITONEAL</t>
  </si>
  <si>
    <t>EPOC/ NEUMONIA</t>
  </si>
  <si>
    <t>SEPSIS DE TEJIDOS BLANDOS</t>
  </si>
  <si>
    <t>DOLOR ABDOMINAL</t>
  </si>
  <si>
    <t>RADICULOPATÍA</t>
  </si>
  <si>
    <t>ENFERMEDAD DE ALZHEIMER</t>
  </si>
  <si>
    <t>LUMBALGIA INCAPACITANTE</t>
  </si>
  <si>
    <t>DEHISCENCIA DE SUTURA</t>
  </si>
  <si>
    <t>POP FRACTURA DE CADERA</t>
  </si>
  <si>
    <t>POSTPARTO</t>
  </si>
  <si>
    <t>CALCULOS DE LA VESÍCULA</t>
  </si>
  <si>
    <t>ARTROSCOPIA DE RODILLA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</si>
</sst>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201F1E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4" fillId="2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4" fillId="0" borderId="18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" fillId="4" borderId="27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4" borderId="28" xfId="0" applyFont="1" applyFill="1" applyBorder="1" applyAlignment="1">
      <alignment wrapText="1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4" fillId="0" borderId="26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wrapText="1"/>
    </xf>
    <xf numFmtId="0" fontId="0" fillId="0" borderId="15" xfId="0" applyNumberFormat="1" applyBorder="1" applyAlignment="1">
      <alignment horizontal="center"/>
    </xf>
    <xf numFmtId="0" fontId="0" fillId="0" borderId="37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6" fillId="4" borderId="2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" fillId="4" borderId="45" xfId="0" applyFont="1" applyFill="1" applyBorder="1" applyAlignment="1">
      <alignment horizontal="center" wrapText="1"/>
    </xf>
    <xf numFmtId="0" fontId="7" fillId="5" borderId="0" xfId="0" applyFont="1" applyFill="1"/>
    <xf numFmtId="0" fontId="7" fillId="5" borderId="2" xfId="0" applyFont="1" applyFill="1" applyBorder="1"/>
    <xf numFmtId="0" fontId="0" fillId="5" borderId="2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0" fillId="5" borderId="1" xfId="0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1" fillId="6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MORBILIDAD CARTAGENA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CGNA!$C$2</c:f>
              <c:strCache>
                <c:ptCount val="1"/>
                <c:pt idx="0">
                  <c:v>CARTAGENA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CGNA!$B$3:$B$11</c:f>
              <c:strCache>
                <c:ptCount val="9"/>
                <c:pt idx="0">
                  <c:v>ESGUINCE (TOBILLO/ HOMBRO)</c:v>
                </c:pt>
                <c:pt idx="1">
                  <c:v>IVU</c:v>
                </c:pt>
                <c:pt idx="2">
                  <c:v>LESIONES POR PRESION (SACRA, TROCANTER, TALON)</c:v>
                </c:pt>
                <c:pt idx="3">
                  <c:v>CA DE PULMON</c:v>
                </c:pt>
                <c:pt idx="4">
                  <c:v>FISURA LABIAL PALATINA</c:v>
                </c:pt>
                <c:pt idx="5">
                  <c:v>REEMPLAZO DE RODILLA (IZQUIERDA/DERECHA)</c:v>
                </c:pt>
                <c:pt idx="6">
                  <c:v>POP APENDICEPTOMÍA</c:v>
                </c:pt>
                <c:pt idx="7">
                  <c:v>ERC/ HTA/ DM</c:v>
                </c:pt>
                <c:pt idx="8">
                  <c:v>SEPSIS URINARIA</c:v>
                </c:pt>
              </c:strCache>
            </c:strRef>
          </c:cat>
          <c:val>
            <c:numRef>
              <c:f>CGNA!$C$3:$C$11</c:f>
            </c:numRef>
          </c:val>
          <c:extLst>
            <c:ext xmlns:c16="http://schemas.microsoft.com/office/drawing/2014/chart" uri="{C3380CC4-5D6E-409C-BE32-E72D297353CC}">
              <c16:uniqueId val="{00000000-D6B8-4A05-B435-BC144A52A818}"/>
            </c:ext>
          </c:extLst>
        </c:ser>
        <c:ser>
          <c:idx val="1"/>
          <c:order val="1"/>
          <c:tx>
            <c:strRef>
              <c:f>CGNA!$D$2</c:f>
              <c:strCache>
                <c:ptCount val="1"/>
                <c:pt idx="0">
                  <c:v>DIAGNÓSTICO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CGNA!$B$3:$B$11</c:f>
              <c:strCache>
                <c:ptCount val="9"/>
                <c:pt idx="0">
                  <c:v>ESGUINCE (TOBILLO/ HOMBRO)</c:v>
                </c:pt>
                <c:pt idx="1">
                  <c:v>IVU</c:v>
                </c:pt>
                <c:pt idx="2">
                  <c:v>LESIONES POR PRESION (SACRA, TROCANTER, TALON)</c:v>
                </c:pt>
                <c:pt idx="3">
                  <c:v>CA DE PULMON</c:v>
                </c:pt>
                <c:pt idx="4">
                  <c:v>FISURA LABIAL PALATINA</c:v>
                </c:pt>
                <c:pt idx="5">
                  <c:v>REEMPLAZO DE RODILLA (IZQUIERDA/DERECHA)</c:v>
                </c:pt>
                <c:pt idx="6">
                  <c:v>POP APENDICEPTOMÍA</c:v>
                </c:pt>
                <c:pt idx="7">
                  <c:v>ERC/ HTA/ DM</c:v>
                </c:pt>
                <c:pt idx="8">
                  <c:v>SEPSIS URINARIA</c:v>
                </c:pt>
              </c:strCache>
            </c:strRef>
          </c:cat>
          <c:val>
            <c:numRef>
              <c:f>CGNA!$D$3:$D$11</c:f>
            </c:numRef>
          </c:val>
          <c:extLst>
            <c:ext xmlns:c16="http://schemas.microsoft.com/office/drawing/2014/chart" uri="{C3380CC4-5D6E-409C-BE32-E72D297353CC}">
              <c16:uniqueId val="{00000001-D6B8-4A05-B435-BC144A52A818}"/>
            </c:ext>
          </c:extLst>
        </c:ser>
        <c:ser>
          <c:idx val="2"/>
          <c:order val="2"/>
          <c:tx>
            <c:strRef>
              <c:f>CGNA!$E$2</c:f>
              <c:strCache>
                <c:ptCount val="1"/>
                <c:pt idx="0">
                  <c:v>CARTAGENA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6B8-4A05-B435-BC144A52A8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6B8-4A05-B435-BC144A52A8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6B8-4A05-B435-BC144A52A8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6B8-4A05-B435-BC144A52A8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6B8-4A05-B435-BC144A52A8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6B8-4A05-B435-BC144A52A8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6B8-4A05-B435-BC144A52A8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D6B8-4A05-B435-BC144A52A81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D6B8-4A05-B435-BC144A52A818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29BAAF-2458-4621-A16B-9971A30B1908}" type="CATEGORYNAME">
                      <a:rPr lang="en-US" sz="800"/>
                      <a:pPr>
                        <a:defRPr/>
                      </a:pPr>
                      <a:t>[NOMBRE DE CATEGORÍA]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6B8-4A05-B435-BC144A52A81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6B8-4A05-B435-BC144A52A81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6B8-4A05-B435-BC144A52A81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6B8-4A05-B435-BC144A52A818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6B8-4A05-B435-BC144A52A818}"/>
                </c:ext>
              </c:extLst>
            </c:dLbl>
            <c:dLbl>
              <c:idx val="5"/>
              <c:layout>
                <c:manualLayout>
                  <c:x val="-3.8888888888888896E-2"/>
                  <c:y val="1.38888888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6B8-4A05-B435-BC144A52A818}"/>
                </c:ext>
              </c:extLst>
            </c:dLbl>
            <c:dLbl>
              <c:idx val="6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CC87C2-ECAD-42DE-8ABD-C932794D5AAA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D6B8-4A05-B435-BC144A52A818}"/>
                </c:ext>
              </c:extLst>
            </c:dLbl>
            <c:dLbl>
              <c:idx val="7"/>
              <c:layout>
                <c:manualLayout>
                  <c:x val="8.7499999999999994E-2"/>
                  <c:y val="-4.8611111111111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30555555555553"/>
                      <c:h val="0.14268518518518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6B8-4A05-B435-BC144A52A818}"/>
                </c:ext>
              </c:extLst>
            </c:dLbl>
            <c:dLbl>
              <c:idx val="8"/>
              <c:layout>
                <c:manualLayout>
                  <c:x val="0.1083333333333333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6B8-4A05-B435-BC144A52A81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CGNA!$B$3:$B$11</c:f>
              <c:strCache>
                <c:ptCount val="9"/>
                <c:pt idx="0">
                  <c:v>ESGUINCE (TOBILLO/ HOMBRO)</c:v>
                </c:pt>
                <c:pt idx="1">
                  <c:v>IVU</c:v>
                </c:pt>
                <c:pt idx="2">
                  <c:v>LESIONES POR PRESION (SACRA, TROCANTER, TALON)</c:v>
                </c:pt>
                <c:pt idx="3">
                  <c:v>CA DE PULMON</c:v>
                </c:pt>
                <c:pt idx="4">
                  <c:v>FISURA LABIAL PALATINA</c:v>
                </c:pt>
                <c:pt idx="5">
                  <c:v>REEMPLAZO DE RODILLA (IZQUIERDA/DERECHA)</c:v>
                </c:pt>
                <c:pt idx="6">
                  <c:v>POP APENDICEPTOMÍA</c:v>
                </c:pt>
                <c:pt idx="7">
                  <c:v>ERC/ HTA/ DM</c:v>
                </c:pt>
                <c:pt idx="8">
                  <c:v>SEPSIS URINARIA</c:v>
                </c:pt>
              </c:strCache>
            </c:strRef>
          </c:cat>
          <c:val>
            <c:numRef>
              <c:f>CGNA!$E$3:$E$11</c:f>
              <c:numCache>
                <c:formatCode>General</c:formatCode>
                <c:ptCount val="9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B8-4A05-B435-BC144A52A81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CGNA!$H$2</c:f>
              <c:strCache>
                <c:ptCount val="1"/>
                <c:pt idx="0">
                  <c:v>CARTAGENA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CGNA!$G$3:$G$11</c:f>
              <c:strCache>
                <c:ptCount val="9"/>
                <c:pt idx="0">
                  <c:v>ACV</c:v>
                </c:pt>
                <c:pt idx="1">
                  <c:v>LESIONES POR PRESION (SACRA, TROCANTER, TALON)</c:v>
                </c:pt>
                <c:pt idx="2">
                  <c:v>REEMPLAZO DE RODILLA (IZQUIERDA/DERECHA)</c:v>
                </c:pt>
                <c:pt idx="3">
                  <c:v>IVU</c:v>
                </c:pt>
                <c:pt idx="4">
                  <c:v>ABSCESO EN REGIÓN INTERESCAPULAR</c:v>
                </c:pt>
                <c:pt idx="5">
                  <c:v>REEMPLAZO DE CADERA (DERECHA/ IZQUIERDA)</c:v>
                </c:pt>
                <c:pt idx="6">
                  <c:v>POP DESCOMPRESIÓN MEDULAR/ DICEPTOMÍA LUMBAR</c:v>
                </c:pt>
                <c:pt idx="7">
                  <c:v>ELA</c:v>
                </c:pt>
                <c:pt idx="8">
                  <c:v>FISURA LABIAL PALATINA</c:v>
                </c:pt>
              </c:strCache>
            </c:strRef>
          </c:cat>
          <c:val>
            <c:numRef>
              <c:f>CGNA!$H$3:$H$11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E-402A-AEF7-38D37171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573056"/>
        <c:axId val="175563808"/>
      </c:barChart>
      <c:catAx>
        <c:axId val="17557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63808"/>
        <c:crosses val="autoZero"/>
        <c:auto val="1"/>
        <c:lblAlgn val="ctr"/>
        <c:lblOffset val="100"/>
        <c:noMultiLvlLbl val="0"/>
      </c:catAx>
      <c:valAx>
        <c:axId val="17556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7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CAUSAS MORBILIDAD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CGNA!$J$1:$J$11</c:f>
              <c:strCache>
                <c:ptCount val="11"/>
                <c:pt idx="0">
                  <c:v>2021</c:v>
                </c:pt>
                <c:pt idx="1">
                  <c:v>DIAGNOSTICO</c:v>
                </c:pt>
                <c:pt idx="2">
                  <c:v>SINDROME FEBRIL AGUDO</c:v>
                </c:pt>
                <c:pt idx="3">
                  <c:v>CELULITIS (DERECHA/ IZQUIERDA)</c:v>
                </c:pt>
                <c:pt idx="4">
                  <c:v>IVU</c:v>
                </c:pt>
                <c:pt idx="5">
                  <c:v>HTA/ DM</c:v>
                </c:pt>
                <c:pt idx="6">
                  <c:v>QUISTE DE BAKER</c:v>
                </c:pt>
                <c:pt idx="7">
                  <c:v>DOLOR ARTICULAR (HOMBRO/ RODILLA)</c:v>
                </c:pt>
                <c:pt idx="8">
                  <c:v>LESIONES POR PRESION (SACRA, TROCANTER, TALON)</c:v>
                </c:pt>
                <c:pt idx="9">
                  <c:v>COLECISTITIS</c:v>
                </c:pt>
                <c:pt idx="10">
                  <c:v>POST COVID/ DESACONDICIONAMIENTO FISICO/ INSUFICIENCIA RESPIRATORIA</c:v>
                </c:pt>
              </c:strCache>
            </c:strRef>
          </c:cat>
          <c:val>
            <c:numRef>
              <c:f>CGNA!$K$1:$K$11</c:f>
              <c:numCache>
                <c:formatCode>General</c:formatCode>
                <c:ptCount val="11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8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5-43A8-9705-C2FE93D0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5092367"/>
        <c:axId val="1005102767"/>
      </c:barChart>
      <c:catAx>
        <c:axId val="1005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102767"/>
        <c:crosses val="autoZero"/>
        <c:auto val="1"/>
        <c:lblAlgn val="ctr"/>
        <c:lblOffset val="100"/>
        <c:noMultiLvlLbl val="0"/>
      </c:catAx>
      <c:valAx>
        <c:axId val="1005102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BQUILLA!$C$2</c:f>
              <c:strCache>
                <c:ptCount val="1"/>
                <c:pt idx="0">
                  <c:v>BARRANQUILLA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BQUILLA!$B$3:$B$12</c:f>
              <c:strCache>
                <c:ptCount val="10"/>
                <c:pt idx="0">
                  <c:v>ivu</c:v>
                </c:pt>
                <c:pt idx="1">
                  <c:v>acv</c:v>
                </c:pt>
                <c:pt idx="2">
                  <c:v>acv</c:v>
                </c:pt>
                <c:pt idx="3">
                  <c:v>celulitis</c:v>
                </c:pt>
                <c:pt idx="4">
                  <c:v>neumonia</c:v>
                </c:pt>
                <c:pt idx="5">
                  <c:v>pos operatorios medicamentos profilactivos</c:v>
                </c:pt>
                <c:pt idx="6">
                  <c:v>epoc exacervado</c:v>
                </c:pt>
                <c:pt idx="7">
                  <c:v>USUARIO CON PIE DIABETICO, DMT2</c:v>
                </c:pt>
                <c:pt idx="8">
                  <c:v>SECUELAS FX RAQUIMEDULAR + CITOSTOMIA-TOT-MARCAPASO DIAFRAGMATICO</c:v>
                </c:pt>
                <c:pt idx="9">
                  <c:v>HTA- DIABETES - HEMIPLEJIA IZQUIERDA</c:v>
                </c:pt>
              </c:strCache>
            </c:strRef>
          </c:cat>
          <c:val>
            <c:numRef>
              <c:f>BQUILLA!$C$3:$C$12</c:f>
              <c:numCache>
                <c:formatCode>General</c:formatCode>
                <c:ptCount val="10"/>
                <c:pt idx="0">
                  <c:v>13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A-4A3E-BA8C-B09D8BF74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5573600"/>
        <c:axId val="175575232"/>
      </c:barChart>
      <c:catAx>
        <c:axId val="1755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75232"/>
        <c:crosses val="autoZero"/>
        <c:auto val="1"/>
        <c:lblAlgn val="ctr"/>
        <c:lblOffset val="100"/>
        <c:noMultiLvlLbl val="0"/>
      </c:catAx>
      <c:valAx>
        <c:axId val="1755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7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C3-4BF2-AB7A-63E03530EA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C3-4BF2-AB7A-63E03530EA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C3-4BF2-AB7A-63E03530EA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C3-4BF2-AB7A-63E03530EA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C3-4BF2-AB7A-63E03530EA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C3-4BF2-AB7A-63E03530EA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0C3-4BF2-AB7A-63E03530EA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0C3-4BF2-AB7A-63E03530EA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C3-4BF2-AB7A-63E03530EA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0C3-4BF2-AB7A-63E03530EA72}"/>
              </c:ext>
            </c:extLst>
          </c:dPt>
          <c:cat>
            <c:strRef>
              <c:f>BQUILLA!$E$3:$E$12</c:f>
              <c:strCache>
                <c:ptCount val="10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</c:strCache>
            </c:strRef>
          </c:cat>
          <c:val>
            <c:numRef>
              <c:f>BQUILLA!$F$3:$F$12</c:f>
              <c:numCache>
                <c:formatCode>General</c:formatCode>
                <c:ptCount val="10"/>
                <c:pt idx="0">
                  <c:v>25</c:v>
                </c:pt>
                <c:pt idx="1">
                  <c:v>20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0C3-4BF2-AB7A-63E0353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Morbilidad General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(2)'!$B$1:$B$21</c:f>
              <c:strCache>
                <c:ptCount val="21"/>
                <c:pt idx="0">
                  <c:v>DIAGNOSTICO</c:v>
                </c:pt>
                <c:pt idx="1">
                  <c:v>acv</c:v>
                </c:pt>
                <c:pt idx="2">
                  <c:v>ivu</c:v>
                </c:pt>
                <c:pt idx="3">
                  <c:v>HTA- DIABETES - HEMIPLEJIA IZQUIERDA</c:v>
                </c:pt>
                <c:pt idx="4">
                  <c:v>celulitis</c:v>
                </c:pt>
                <c:pt idx="5">
                  <c:v>neumonia</c:v>
                </c:pt>
                <c:pt idx="6">
                  <c:v>epoc exacervado</c:v>
                </c:pt>
                <c:pt idx="7">
                  <c:v>FRACTURAS FEMUR- CADERA</c:v>
                </c:pt>
                <c:pt idx="8">
                  <c:v>pos operatorios medicamentos profilactivos</c:v>
                </c:pt>
                <c:pt idx="9">
                  <c:v>alzahimer</c:v>
                </c:pt>
                <c:pt idx="10">
                  <c:v>ABCESO CUTANEO</c:v>
                </c:pt>
                <c:pt idx="11">
                  <c:v>OSTEOMIELITIS</c:v>
                </c:pt>
                <c:pt idx="12">
                  <c:v>USUARIO CON PIE DIABETICO, DMT2</c:v>
                </c:pt>
                <c:pt idx="13">
                  <c:v>ELA</c:v>
                </c:pt>
                <c:pt idx="14">
                  <c:v>ARTRITIS</c:v>
                </c:pt>
                <c:pt idx="15">
                  <c:v>ULCERAS- ESCARAS</c:v>
                </c:pt>
                <c:pt idx="16">
                  <c:v>TRAUMA RAQUIMEDULAR</c:v>
                </c:pt>
                <c:pt idx="17">
                  <c:v>SECUELAS FX RAQUIMEDULAR + CITOSTOMIA-TOT-MARCAPASO DIAFRAGMATICO</c:v>
                </c:pt>
                <c:pt idx="18">
                  <c:v>ENFERMEDAD DE PARKINSON DEGENERATIVA</c:v>
                </c:pt>
                <c:pt idx="19">
                  <c:v>INFECCION INTESTINAL</c:v>
                </c:pt>
                <c:pt idx="20">
                  <c:v>CANCER DE COLON</c:v>
                </c:pt>
              </c:strCache>
            </c:strRef>
          </c:cat>
          <c:val>
            <c:numRef>
              <c:f>'TOTAL (2)'!$C$1:$C$21</c:f>
            </c:numRef>
          </c:val>
          <c:extLst>
            <c:ext xmlns:c16="http://schemas.microsoft.com/office/drawing/2014/chart" uri="{C3380CC4-5D6E-409C-BE32-E72D297353CC}">
              <c16:uniqueId val="{00000000-79B5-4AA1-8031-A406270A250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(2)'!$B$1:$B$21</c:f>
              <c:strCache>
                <c:ptCount val="21"/>
                <c:pt idx="0">
                  <c:v>DIAGNOSTICO</c:v>
                </c:pt>
                <c:pt idx="1">
                  <c:v>acv</c:v>
                </c:pt>
                <c:pt idx="2">
                  <c:v>ivu</c:v>
                </c:pt>
                <c:pt idx="3">
                  <c:v>HTA- DIABETES - HEMIPLEJIA IZQUIERDA</c:v>
                </c:pt>
                <c:pt idx="4">
                  <c:v>celulitis</c:v>
                </c:pt>
                <c:pt idx="5">
                  <c:v>neumonia</c:v>
                </c:pt>
                <c:pt idx="6">
                  <c:v>epoc exacervado</c:v>
                </c:pt>
                <c:pt idx="7">
                  <c:v>FRACTURAS FEMUR- CADERA</c:v>
                </c:pt>
                <c:pt idx="8">
                  <c:v>pos operatorios medicamentos profilactivos</c:v>
                </c:pt>
                <c:pt idx="9">
                  <c:v>alzahimer</c:v>
                </c:pt>
                <c:pt idx="10">
                  <c:v>ABCESO CUTANEO</c:v>
                </c:pt>
                <c:pt idx="11">
                  <c:v>OSTEOMIELITIS</c:v>
                </c:pt>
                <c:pt idx="12">
                  <c:v>USUARIO CON PIE DIABETICO, DMT2</c:v>
                </c:pt>
                <c:pt idx="13">
                  <c:v>ELA</c:v>
                </c:pt>
                <c:pt idx="14">
                  <c:v>ARTRITIS</c:v>
                </c:pt>
                <c:pt idx="15">
                  <c:v>ULCERAS- ESCARAS</c:v>
                </c:pt>
                <c:pt idx="16">
                  <c:v>TRAUMA RAQUIMEDULAR</c:v>
                </c:pt>
                <c:pt idx="17">
                  <c:v>SECUELAS FX RAQUIMEDULAR + CITOSTOMIA-TOT-MARCAPASO DIAFRAGMATICO</c:v>
                </c:pt>
                <c:pt idx="18">
                  <c:v>ENFERMEDAD DE PARKINSON DEGENERATIVA</c:v>
                </c:pt>
                <c:pt idx="19">
                  <c:v>INFECCION INTESTINAL</c:v>
                </c:pt>
                <c:pt idx="20">
                  <c:v>CANCER DE COLON</c:v>
                </c:pt>
              </c:strCache>
            </c:strRef>
          </c:cat>
          <c:val>
            <c:numRef>
              <c:f>'TOTAL (2)'!$D$1:$D$21</c:f>
            </c:numRef>
          </c:val>
          <c:extLst>
            <c:ext xmlns:c16="http://schemas.microsoft.com/office/drawing/2014/chart" uri="{C3380CC4-5D6E-409C-BE32-E72D297353CC}">
              <c16:uniqueId val="{00000001-79B5-4AA1-8031-A406270A250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(2)'!$B$1:$B$21</c:f>
              <c:strCache>
                <c:ptCount val="21"/>
                <c:pt idx="0">
                  <c:v>DIAGNOSTICO</c:v>
                </c:pt>
                <c:pt idx="1">
                  <c:v>acv</c:v>
                </c:pt>
                <c:pt idx="2">
                  <c:v>ivu</c:v>
                </c:pt>
                <c:pt idx="3">
                  <c:v>HTA- DIABETES - HEMIPLEJIA IZQUIERDA</c:v>
                </c:pt>
                <c:pt idx="4">
                  <c:v>celulitis</c:v>
                </c:pt>
                <c:pt idx="5">
                  <c:v>neumonia</c:v>
                </c:pt>
                <c:pt idx="6">
                  <c:v>epoc exacervado</c:v>
                </c:pt>
                <c:pt idx="7">
                  <c:v>FRACTURAS FEMUR- CADERA</c:v>
                </c:pt>
                <c:pt idx="8">
                  <c:v>pos operatorios medicamentos profilactivos</c:v>
                </c:pt>
                <c:pt idx="9">
                  <c:v>alzahimer</c:v>
                </c:pt>
                <c:pt idx="10">
                  <c:v>ABCESO CUTANEO</c:v>
                </c:pt>
                <c:pt idx="11">
                  <c:v>OSTEOMIELITIS</c:v>
                </c:pt>
                <c:pt idx="12">
                  <c:v>USUARIO CON PIE DIABETICO, DMT2</c:v>
                </c:pt>
                <c:pt idx="13">
                  <c:v>ELA</c:v>
                </c:pt>
                <c:pt idx="14">
                  <c:v>ARTRITIS</c:v>
                </c:pt>
                <c:pt idx="15">
                  <c:v>ULCERAS- ESCARAS</c:v>
                </c:pt>
                <c:pt idx="16">
                  <c:v>TRAUMA RAQUIMEDULAR</c:v>
                </c:pt>
                <c:pt idx="17">
                  <c:v>SECUELAS FX RAQUIMEDULAR + CITOSTOMIA-TOT-MARCAPASO DIAFRAGMATICO</c:v>
                </c:pt>
                <c:pt idx="18">
                  <c:v>ENFERMEDAD DE PARKINSON DEGENERATIVA</c:v>
                </c:pt>
                <c:pt idx="19">
                  <c:v>INFECCION INTESTINAL</c:v>
                </c:pt>
                <c:pt idx="20">
                  <c:v>CANCER DE COLON</c:v>
                </c:pt>
              </c:strCache>
            </c:strRef>
          </c:cat>
          <c:val>
            <c:numRef>
              <c:f>'TOTAL (2)'!$E$1:$E$21</c:f>
            </c:numRef>
          </c:val>
          <c:extLst>
            <c:ext xmlns:c16="http://schemas.microsoft.com/office/drawing/2014/chart" uri="{C3380CC4-5D6E-409C-BE32-E72D297353CC}">
              <c16:uniqueId val="{00000002-79B5-4AA1-8031-A406270A250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(2)'!$B$1:$B$21</c:f>
              <c:strCache>
                <c:ptCount val="21"/>
                <c:pt idx="0">
                  <c:v>DIAGNOSTICO</c:v>
                </c:pt>
                <c:pt idx="1">
                  <c:v>acv</c:v>
                </c:pt>
                <c:pt idx="2">
                  <c:v>ivu</c:v>
                </c:pt>
                <c:pt idx="3">
                  <c:v>HTA- DIABETES - HEMIPLEJIA IZQUIERDA</c:v>
                </c:pt>
                <c:pt idx="4">
                  <c:v>celulitis</c:v>
                </c:pt>
                <c:pt idx="5">
                  <c:v>neumonia</c:v>
                </c:pt>
                <c:pt idx="6">
                  <c:v>epoc exacervado</c:v>
                </c:pt>
                <c:pt idx="7">
                  <c:v>FRACTURAS FEMUR- CADERA</c:v>
                </c:pt>
                <c:pt idx="8">
                  <c:v>pos operatorios medicamentos profilactivos</c:v>
                </c:pt>
                <c:pt idx="9">
                  <c:v>alzahimer</c:v>
                </c:pt>
                <c:pt idx="10">
                  <c:v>ABCESO CUTANEO</c:v>
                </c:pt>
                <c:pt idx="11">
                  <c:v>OSTEOMIELITIS</c:v>
                </c:pt>
                <c:pt idx="12">
                  <c:v>USUARIO CON PIE DIABETICO, DMT2</c:v>
                </c:pt>
                <c:pt idx="13">
                  <c:v>ELA</c:v>
                </c:pt>
                <c:pt idx="14">
                  <c:v>ARTRITIS</c:v>
                </c:pt>
                <c:pt idx="15">
                  <c:v>ULCERAS- ESCARAS</c:v>
                </c:pt>
                <c:pt idx="16">
                  <c:v>TRAUMA RAQUIMEDULAR</c:v>
                </c:pt>
                <c:pt idx="17">
                  <c:v>SECUELAS FX RAQUIMEDULAR + CITOSTOMIA-TOT-MARCAPASO DIAFRAGMATICO</c:v>
                </c:pt>
                <c:pt idx="18">
                  <c:v>ENFERMEDAD DE PARKINSON DEGENERATIVA</c:v>
                </c:pt>
                <c:pt idx="19">
                  <c:v>INFECCION INTESTINAL</c:v>
                </c:pt>
                <c:pt idx="20">
                  <c:v>CANCER DE COLON</c:v>
                </c:pt>
              </c:strCache>
            </c:strRef>
          </c:cat>
          <c:val>
            <c:numRef>
              <c:f>'TOTAL (2)'!$F$1:$F$21</c:f>
            </c:numRef>
          </c:val>
          <c:extLst>
            <c:ext xmlns:c16="http://schemas.microsoft.com/office/drawing/2014/chart" uri="{C3380CC4-5D6E-409C-BE32-E72D297353CC}">
              <c16:uniqueId val="{00000003-79B5-4AA1-8031-A406270A250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(2)'!$B$1:$B$21</c:f>
              <c:strCache>
                <c:ptCount val="21"/>
                <c:pt idx="0">
                  <c:v>DIAGNOSTICO</c:v>
                </c:pt>
                <c:pt idx="1">
                  <c:v>acv</c:v>
                </c:pt>
                <c:pt idx="2">
                  <c:v>ivu</c:v>
                </c:pt>
                <c:pt idx="3">
                  <c:v>HTA- DIABETES - HEMIPLEJIA IZQUIERDA</c:v>
                </c:pt>
                <c:pt idx="4">
                  <c:v>celulitis</c:v>
                </c:pt>
                <c:pt idx="5">
                  <c:v>neumonia</c:v>
                </c:pt>
                <c:pt idx="6">
                  <c:v>epoc exacervado</c:v>
                </c:pt>
                <c:pt idx="7">
                  <c:v>FRACTURAS FEMUR- CADERA</c:v>
                </c:pt>
                <c:pt idx="8">
                  <c:v>pos operatorios medicamentos profilactivos</c:v>
                </c:pt>
                <c:pt idx="9">
                  <c:v>alzahimer</c:v>
                </c:pt>
                <c:pt idx="10">
                  <c:v>ABCESO CUTANEO</c:v>
                </c:pt>
                <c:pt idx="11">
                  <c:v>OSTEOMIELITIS</c:v>
                </c:pt>
                <c:pt idx="12">
                  <c:v>USUARIO CON PIE DIABETICO, DMT2</c:v>
                </c:pt>
                <c:pt idx="13">
                  <c:v>ELA</c:v>
                </c:pt>
                <c:pt idx="14">
                  <c:v>ARTRITIS</c:v>
                </c:pt>
                <c:pt idx="15">
                  <c:v>ULCERAS- ESCARAS</c:v>
                </c:pt>
                <c:pt idx="16">
                  <c:v>TRAUMA RAQUIMEDULAR</c:v>
                </c:pt>
                <c:pt idx="17">
                  <c:v>SECUELAS FX RAQUIMEDULAR + CITOSTOMIA-TOT-MARCAPASO DIAFRAGMATICO</c:v>
                </c:pt>
                <c:pt idx="18">
                  <c:v>ENFERMEDAD DE PARKINSON DEGENERATIVA</c:v>
                </c:pt>
                <c:pt idx="19">
                  <c:v>INFECCION INTESTINAL</c:v>
                </c:pt>
                <c:pt idx="20">
                  <c:v>CANCER DE COLON</c:v>
                </c:pt>
              </c:strCache>
            </c:strRef>
          </c:cat>
          <c:val>
            <c:numRef>
              <c:f>'TOTAL (2)'!$G$1:$G$21</c:f>
              <c:numCache>
                <c:formatCode>General</c:formatCode>
                <c:ptCount val="21"/>
                <c:pt idx="0">
                  <c:v>0</c:v>
                </c:pt>
                <c:pt idx="1">
                  <c:v>43</c:v>
                </c:pt>
                <c:pt idx="2">
                  <c:v>33</c:v>
                </c:pt>
                <c:pt idx="3">
                  <c:v>21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5-4AA1-8031-A406270A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68160"/>
        <c:axId val="175561632"/>
      </c:barChart>
      <c:catAx>
        <c:axId val="1755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61632"/>
        <c:crosses val="autoZero"/>
        <c:auto val="1"/>
        <c:lblAlgn val="ctr"/>
        <c:lblOffset val="100"/>
        <c:noMultiLvlLbl val="0"/>
      </c:catAx>
      <c:valAx>
        <c:axId val="1755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Morbilidad</a:t>
            </a:r>
            <a:r>
              <a:rPr lang="es-CO" baseline="0"/>
              <a:t> General 2018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(2)'!$J$1</c:f>
              <c:strCache>
                <c:ptCount val="1"/>
                <c:pt idx="0">
                  <c:v>BARRANQUILLA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(2)'!$I$2:$I$22</c:f>
              <c:strCache>
                <c:ptCount val="21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  <c:pt idx="10">
                  <c:v>USUARIO CON PIE DIABETICO, DMT2</c:v>
                </c:pt>
                <c:pt idx="11">
                  <c:v>TRASTORNO BIPOLAR </c:v>
                </c:pt>
                <c:pt idx="12">
                  <c:v>crisis de diverticulos</c:v>
                </c:pt>
                <c:pt idx="13">
                  <c:v>DBT-Cirrosis hepatica</c:v>
                </c:pt>
                <c:pt idx="14">
                  <c:v>ENFERMEDAD DE PARKINSON DEGENERATIVA</c:v>
                </c:pt>
                <c:pt idx="15">
                  <c:v>herida cronica</c:v>
                </c:pt>
                <c:pt idx="16">
                  <c:v>polineuropatia ideopatica HTA</c:v>
                </c:pt>
                <c:pt idx="17">
                  <c:v>POP DE OSTEOSINTESIS DE RODILLA</c:v>
                </c:pt>
                <c:pt idx="18">
                  <c:v>SECUELAS ECV - TOT - ALZAHIMER</c:v>
                </c:pt>
                <c:pt idx="19">
                  <c:v>neuro infeccion</c:v>
                </c:pt>
                <c:pt idx="20">
                  <c:v>DIABETES</c:v>
                </c:pt>
              </c:strCache>
            </c:strRef>
          </c:cat>
          <c:val>
            <c:numRef>
              <c:f>'TOTAL (2)'!$J$2:$J$22</c:f>
            </c:numRef>
          </c:val>
          <c:extLst>
            <c:ext xmlns:c16="http://schemas.microsoft.com/office/drawing/2014/chart" uri="{C3380CC4-5D6E-409C-BE32-E72D297353CC}">
              <c16:uniqueId val="{00000000-9E3D-426E-8FA3-825EF27B346C}"/>
            </c:ext>
          </c:extLst>
        </c:ser>
        <c:ser>
          <c:idx val="1"/>
          <c:order val="1"/>
          <c:tx>
            <c:strRef>
              <c:f>'TOTAL (2)'!$K$1</c:f>
              <c:strCache>
                <c:ptCount val="1"/>
                <c:pt idx="0">
                  <c:v>CARTAGENA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 (2)'!$I$2:$I$22</c:f>
              <c:strCache>
                <c:ptCount val="21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  <c:pt idx="10">
                  <c:v>USUARIO CON PIE DIABETICO, DMT2</c:v>
                </c:pt>
                <c:pt idx="11">
                  <c:v>TRASTORNO BIPOLAR </c:v>
                </c:pt>
                <c:pt idx="12">
                  <c:v>crisis de diverticulos</c:v>
                </c:pt>
                <c:pt idx="13">
                  <c:v>DBT-Cirrosis hepatica</c:v>
                </c:pt>
                <c:pt idx="14">
                  <c:v>ENFERMEDAD DE PARKINSON DEGENERATIVA</c:v>
                </c:pt>
                <c:pt idx="15">
                  <c:v>herida cronica</c:v>
                </c:pt>
                <c:pt idx="16">
                  <c:v>polineuropatia ideopatica HTA</c:v>
                </c:pt>
                <c:pt idx="17">
                  <c:v>POP DE OSTEOSINTESIS DE RODILLA</c:v>
                </c:pt>
                <c:pt idx="18">
                  <c:v>SECUELAS ECV - TOT - ALZAHIMER</c:v>
                </c:pt>
                <c:pt idx="19">
                  <c:v>neuro infeccion</c:v>
                </c:pt>
                <c:pt idx="20">
                  <c:v>DIABETES</c:v>
                </c:pt>
              </c:strCache>
            </c:strRef>
          </c:cat>
          <c:val>
            <c:numRef>
              <c:f>'TOTAL (2)'!$K$2:$K$22</c:f>
            </c:numRef>
          </c:val>
          <c:extLst>
            <c:ext xmlns:c16="http://schemas.microsoft.com/office/drawing/2014/chart" uri="{C3380CC4-5D6E-409C-BE32-E72D297353CC}">
              <c16:uniqueId val="{00000001-9E3D-426E-8FA3-825EF27B346C}"/>
            </c:ext>
          </c:extLst>
        </c:ser>
        <c:ser>
          <c:idx val="2"/>
          <c:order val="2"/>
          <c:tx>
            <c:strRef>
              <c:f>'TOTAL (2)'!$L$1</c:f>
              <c:strCache>
                <c:ptCount val="1"/>
                <c:pt idx="0">
                  <c:v>MONTERIA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'TOTAL (2)'!$I$2:$I$22</c:f>
              <c:strCache>
                <c:ptCount val="21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  <c:pt idx="10">
                  <c:v>USUARIO CON PIE DIABETICO, DMT2</c:v>
                </c:pt>
                <c:pt idx="11">
                  <c:v>TRASTORNO BIPOLAR </c:v>
                </c:pt>
                <c:pt idx="12">
                  <c:v>crisis de diverticulos</c:v>
                </c:pt>
                <c:pt idx="13">
                  <c:v>DBT-Cirrosis hepatica</c:v>
                </c:pt>
                <c:pt idx="14">
                  <c:v>ENFERMEDAD DE PARKINSON DEGENERATIVA</c:v>
                </c:pt>
                <c:pt idx="15">
                  <c:v>herida cronica</c:v>
                </c:pt>
                <c:pt idx="16">
                  <c:v>polineuropatia ideopatica HTA</c:v>
                </c:pt>
                <c:pt idx="17">
                  <c:v>POP DE OSTEOSINTESIS DE RODILLA</c:v>
                </c:pt>
                <c:pt idx="18">
                  <c:v>SECUELAS ECV - TOT - ALZAHIMER</c:v>
                </c:pt>
                <c:pt idx="19">
                  <c:v>neuro infeccion</c:v>
                </c:pt>
                <c:pt idx="20">
                  <c:v>DIABETES</c:v>
                </c:pt>
              </c:strCache>
            </c:strRef>
          </c:cat>
          <c:val>
            <c:numRef>
              <c:f>'TOTAL (2)'!$L$2:$L$22</c:f>
            </c:numRef>
          </c:val>
          <c:extLst>
            <c:ext xmlns:c16="http://schemas.microsoft.com/office/drawing/2014/chart" uri="{C3380CC4-5D6E-409C-BE32-E72D297353CC}">
              <c16:uniqueId val="{00000002-9E3D-426E-8FA3-825EF27B346C}"/>
            </c:ext>
          </c:extLst>
        </c:ser>
        <c:ser>
          <c:idx val="3"/>
          <c:order val="3"/>
          <c:tx>
            <c:strRef>
              <c:f>'TOTAL (2)'!$M$1</c:f>
              <c:strCache>
                <c:ptCount val="1"/>
                <c:pt idx="0">
                  <c:v>SINCELEJO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(2)'!$I$2:$I$22</c:f>
              <c:strCache>
                <c:ptCount val="21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  <c:pt idx="10">
                  <c:v>USUARIO CON PIE DIABETICO, DMT2</c:v>
                </c:pt>
                <c:pt idx="11">
                  <c:v>TRASTORNO BIPOLAR </c:v>
                </c:pt>
                <c:pt idx="12">
                  <c:v>crisis de diverticulos</c:v>
                </c:pt>
                <c:pt idx="13">
                  <c:v>DBT-Cirrosis hepatica</c:v>
                </c:pt>
                <c:pt idx="14">
                  <c:v>ENFERMEDAD DE PARKINSON DEGENERATIVA</c:v>
                </c:pt>
                <c:pt idx="15">
                  <c:v>herida cronica</c:v>
                </c:pt>
                <c:pt idx="16">
                  <c:v>polineuropatia ideopatica HTA</c:v>
                </c:pt>
                <c:pt idx="17">
                  <c:v>POP DE OSTEOSINTESIS DE RODILLA</c:v>
                </c:pt>
                <c:pt idx="18">
                  <c:v>SECUELAS ECV - TOT - ALZAHIMER</c:v>
                </c:pt>
                <c:pt idx="19">
                  <c:v>neuro infeccion</c:v>
                </c:pt>
                <c:pt idx="20">
                  <c:v>DIABETES</c:v>
                </c:pt>
              </c:strCache>
            </c:strRef>
          </c:cat>
          <c:val>
            <c:numRef>
              <c:f>'TOTAL (2)'!$M$2:$M$22</c:f>
            </c:numRef>
          </c:val>
          <c:extLst>
            <c:ext xmlns:c16="http://schemas.microsoft.com/office/drawing/2014/chart" uri="{C3380CC4-5D6E-409C-BE32-E72D297353CC}">
              <c16:uniqueId val="{00000003-9E3D-426E-8FA3-825EF27B346C}"/>
            </c:ext>
          </c:extLst>
        </c:ser>
        <c:ser>
          <c:idx val="4"/>
          <c:order val="4"/>
          <c:tx>
            <c:strRef>
              <c:f>'TOTAL (2)'!$N$1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(2)'!$I$2:$I$22</c:f>
              <c:strCache>
                <c:ptCount val="21"/>
                <c:pt idx="0">
                  <c:v>ivu</c:v>
                </c:pt>
                <c:pt idx="1">
                  <c:v>Rechazo de organo</c:v>
                </c:pt>
                <c:pt idx="2">
                  <c:v>acv</c:v>
                </c:pt>
                <c:pt idx="3">
                  <c:v>celulitis</c:v>
                </c:pt>
                <c:pt idx="4">
                  <c:v>epoc</c:v>
                </c:pt>
                <c:pt idx="5">
                  <c:v>ESCLEROSIS LATERAL AMIOTROFICA</c:v>
                </c:pt>
                <c:pt idx="6">
                  <c:v>neumonia</c:v>
                </c:pt>
                <c:pt idx="7">
                  <c:v>ESQUIZOFRENIA </c:v>
                </c:pt>
                <c:pt idx="8">
                  <c:v>HTA - ALZHEIMER - DEMENCIA SENIL</c:v>
                </c:pt>
                <c:pt idx="9">
                  <c:v>HTA- DM T2 - HEMIPLEJIA IZQUIERDA</c:v>
                </c:pt>
                <c:pt idx="10">
                  <c:v>USUARIO CON PIE DIABETICO, DMT2</c:v>
                </c:pt>
                <c:pt idx="11">
                  <c:v>TRASTORNO BIPOLAR </c:v>
                </c:pt>
                <c:pt idx="12">
                  <c:v>crisis de diverticulos</c:v>
                </c:pt>
                <c:pt idx="13">
                  <c:v>DBT-Cirrosis hepatica</c:v>
                </c:pt>
                <c:pt idx="14">
                  <c:v>ENFERMEDAD DE PARKINSON DEGENERATIVA</c:v>
                </c:pt>
                <c:pt idx="15">
                  <c:v>herida cronica</c:v>
                </c:pt>
                <c:pt idx="16">
                  <c:v>polineuropatia ideopatica HTA</c:v>
                </c:pt>
                <c:pt idx="17">
                  <c:v>POP DE OSTEOSINTESIS DE RODILLA</c:v>
                </c:pt>
                <c:pt idx="18">
                  <c:v>SECUELAS ECV - TOT - ALZAHIMER</c:v>
                </c:pt>
                <c:pt idx="19">
                  <c:v>neuro infeccion</c:v>
                </c:pt>
                <c:pt idx="20">
                  <c:v>DIABETES</c:v>
                </c:pt>
              </c:strCache>
            </c:strRef>
          </c:cat>
          <c:val>
            <c:numRef>
              <c:f>'TOTAL (2)'!$N$2:$N$22</c:f>
              <c:numCache>
                <c:formatCode>General</c:formatCode>
                <c:ptCount val="21"/>
                <c:pt idx="0">
                  <c:v>25</c:v>
                </c:pt>
                <c:pt idx="1">
                  <c:v>20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D-426E-8FA3-825EF27B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68704"/>
        <c:axId val="175565984"/>
      </c:barChart>
      <c:catAx>
        <c:axId val="17556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65984"/>
        <c:crosses val="autoZero"/>
        <c:auto val="1"/>
        <c:lblAlgn val="ctr"/>
        <c:lblOffset val="100"/>
        <c:noMultiLvlLbl val="0"/>
      </c:catAx>
      <c:valAx>
        <c:axId val="17556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6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14489</xdr:colOff>
      <xdr:row>0</xdr:row>
      <xdr:rowOff>0</xdr:rowOff>
    </xdr:from>
    <xdr:to>
      <xdr:col>21</xdr:col>
      <xdr:colOff>404401</xdr:colOff>
      <xdr:row>14</xdr:row>
      <xdr:rowOff>75085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416621</xdr:colOff>
      <xdr:row>18</xdr:row>
      <xdr:rowOff>1287</xdr:rowOff>
    </xdr:from>
    <xdr:to>
      <xdr:col>22</xdr:col>
      <xdr:colOff>48989</xdr:colOff>
      <xdr:row>32</xdr:row>
      <xdr:rowOff>76373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255071</xdr:colOff>
      <xdr:row>5</xdr:row>
      <xdr:rowOff>85491</xdr:rowOff>
    </xdr:from>
    <xdr:to>
      <xdr:col>28</xdr:col>
      <xdr:colOff>281808</xdr:colOff>
      <xdr:row>17</xdr:row>
      <xdr:rowOff>16395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600081</xdr:colOff>
      <xdr:row>0</xdr:row>
      <xdr:rowOff>0</xdr:rowOff>
    </xdr:from>
    <xdr:to>
      <xdr:col>12</xdr:col>
      <xdr:colOff>600081</xdr:colOff>
      <xdr:row>14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652462</xdr:colOff>
      <xdr:row>15</xdr:row>
      <xdr:rowOff>119062</xdr:rowOff>
    </xdr:from>
    <xdr:to>
      <xdr:col>12</xdr:col>
      <xdr:colOff>652462</xdr:colOff>
      <xdr:row>30</xdr:row>
      <xdr:rowOff>4762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266706</xdr:colOff>
      <xdr:row>0</xdr:row>
      <xdr:rowOff>0</xdr:rowOff>
    </xdr:from>
    <xdr:to>
      <xdr:col>20</xdr:col>
      <xdr:colOff>266706</xdr:colOff>
      <xdr:row>13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223837</xdr:colOff>
      <xdr:row>16</xdr:row>
      <xdr:rowOff>166687</xdr:rowOff>
    </xdr:from>
    <xdr:to>
      <xdr:col>20</xdr:col>
      <xdr:colOff>223837</xdr:colOff>
      <xdr:row>31</xdr:row>
      <xdr:rowOff>52387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2" sqref="B2"/>
      <selection pane="bottomRight" activeCell="C12" sqref="C12"/>
    </sheetView>
  </sheetViews>
  <sheetFormatPr baseColWidth="10" defaultRowHeight="14.5" x14ac:dyDescent="0.35"/>
  <cols>
    <col min="2" max="2" width="34.7265625" customWidth="1"/>
    <col min="5" max="5" width="33.54296875" customWidth="1"/>
    <col min="8" max="8" width="33.54296875" customWidth="1"/>
  </cols>
  <sheetData>
    <row r="1" spans="2:9" x14ac:dyDescent="0.35">
      <c r="B1" s="96">
        <v>2019</v>
      </c>
      <c r="C1" s="96"/>
      <c r="E1" s="97">
        <v>2020</v>
      </c>
      <c r="F1" s="97"/>
      <c r="H1" s="97">
        <v>2021</v>
      </c>
      <c r="I1" s="97"/>
    </row>
    <row r="2" spans="2:9" s="21" customFormat="1" x14ac:dyDescent="0.35">
      <c r="B2" s="22" t="s">
        <v>77</v>
      </c>
      <c r="C2" s="30" t="s">
        <v>20</v>
      </c>
      <c r="E2" s="23" t="s">
        <v>77</v>
      </c>
      <c r="F2" s="26" t="s">
        <v>20</v>
      </c>
      <c r="H2" s="23" t="s">
        <v>77</v>
      </c>
      <c r="I2" s="91" t="s">
        <v>20</v>
      </c>
    </row>
    <row r="3" spans="2:9" x14ac:dyDescent="0.35">
      <c r="B3" s="11" t="s">
        <v>108</v>
      </c>
      <c r="C3" s="19">
        <v>1</v>
      </c>
      <c r="E3" s="12"/>
      <c r="F3" s="19"/>
      <c r="H3" s="12"/>
      <c r="I3" s="19"/>
    </row>
    <row r="4" spans="2:9" x14ac:dyDescent="0.35">
      <c r="B4" s="11" t="s">
        <v>109</v>
      </c>
      <c r="C4" s="19">
        <v>1</v>
      </c>
      <c r="E4" s="12"/>
      <c r="F4" s="19"/>
      <c r="H4" s="12"/>
      <c r="I4" s="19"/>
    </row>
    <row r="5" spans="2:9" x14ac:dyDescent="0.35">
      <c r="B5" s="11" t="s">
        <v>110</v>
      </c>
      <c r="C5" s="19">
        <v>1</v>
      </c>
      <c r="E5" s="12"/>
      <c r="F5" s="19"/>
      <c r="H5" s="12"/>
      <c r="I5" s="19"/>
    </row>
    <row r="6" spans="2:9" x14ac:dyDescent="0.35">
      <c r="B6" s="11" t="s">
        <v>86</v>
      </c>
      <c r="C6" s="19">
        <v>1</v>
      </c>
      <c r="E6" s="12"/>
      <c r="F6" s="19"/>
      <c r="H6" s="12"/>
      <c r="I6" s="19"/>
    </row>
    <row r="7" spans="2:9" x14ac:dyDescent="0.35">
      <c r="B7" s="25"/>
      <c r="C7" s="19"/>
      <c r="E7" s="12"/>
      <c r="F7" s="19"/>
      <c r="H7" s="12"/>
      <c r="I7" s="19"/>
    </row>
    <row r="8" spans="2:9" x14ac:dyDescent="0.35">
      <c r="B8" s="12"/>
      <c r="C8" s="19"/>
      <c r="E8" s="12"/>
      <c r="F8" s="19"/>
      <c r="H8" s="12"/>
      <c r="I8" s="19"/>
    </row>
    <row r="9" spans="2:9" x14ac:dyDescent="0.35">
      <c r="B9" s="25"/>
      <c r="C9" s="19"/>
      <c r="E9" s="12"/>
      <c r="F9" s="19"/>
      <c r="H9" s="12"/>
      <c r="I9" s="19"/>
    </row>
    <row r="10" spans="2:9" x14ac:dyDescent="0.35">
      <c r="B10" s="25"/>
      <c r="C10" s="19"/>
      <c r="E10" s="13"/>
      <c r="F10" s="19"/>
      <c r="H10" s="13"/>
      <c r="I10" s="19"/>
    </row>
    <row r="11" spans="2:9" x14ac:dyDescent="0.35">
      <c r="B11" s="12"/>
      <c r="C11" s="19"/>
      <c r="E11" s="13"/>
      <c r="F11" s="19"/>
      <c r="H11" s="13"/>
      <c r="I11" s="19"/>
    </row>
    <row r="12" spans="2:9" x14ac:dyDescent="0.35">
      <c r="B12" s="12"/>
      <c r="C12" s="19"/>
      <c r="E12" s="13"/>
      <c r="F12" s="19"/>
      <c r="H12" s="13"/>
      <c r="I12" s="19"/>
    </row>
    <row r="13" spans="2:9" x14ac:dyDescent="0.35">
      <c r="B13" s="25"/>
      <c r="C13" s="19"/>
      <c r="E13" s="13"/>
      <c r="F13" s="19"/>
      <c r="H13" s="13"/>
      <c r="I13" s="19"/>
    </row>
    <row r="14" spans="2:9" x14ac:dyDescent="0.35">
      <c r="B14" s="25"/>
      <c r="C14" s="19"/>
      <c r="E14" s="13"/>
      <c r="F14" s="19"/>
      <c r="H14" s="13"/>
      <c r="I14" s="19"/>
    </row>
    <row r="15" spans="2:9" x14ac:dyDescent="0.35">
      <c r="B15" s="25"/>
      <c r="C15" s="19"/>
      <c r="E15" s="12"/>
      <c r="F15" s="19"/>
      <c r="H15" s="12"/>
      <c r="I15" s="19"/>
    </row>
    <row r="16" spans="2:9" x14ac:dyDescent="0.35">
      <c r="B16" s="25"/>
      <c r="C16" s="19"/>
    </row>
    <row r="17" spans="2:3" x14ac:dyDescent="0.35">
      <c r="B17" s="25"/>
      <c r="C17" s="19"/>
    </row>
    <row r="18" spans="2:3" x14ac:dyDescent="0.35">
      <c r="B18" s="25"/>
      <c r="C18" s="19"/>
    </row>
    <row r="19" spans="2:3" x14ac:dyDescent="0.35">
      <c r="B19" s="25"/>
      <c r="C19" s="19"/>
    </row>
    <row r="20" spans="2:3" x14ac:dyDescent="0.35">
      <c r="B20" s="25"/>
      <c r="C20" s="19"/>
    </row>
    <row r="21" spans="2:3" x14ac:dyDescent="0.35">
      <c r="B21" s="25"/>
      <c r="C21" s="19"/>
    </row>
    <row r="22" spans="2:3" x14ac:dyDescent="0.35">
      <c r="B22" s="25"/>
      <c r="C22" s="19"/>
    </row>
    <row r="23" spans="2:3" x14ac:dyDescent="0.35">
      <c r="B23" s="25"/>
      <c r="C23" s="19"/>
    </row>
    <row r="24" spans="2:3" x14ac:dyDescent="0.35">
      <c r="B24" s="25"/>
      <c r="C24" s="19"/>
    </row>
    <row r="25" spans="2:3" x14ac:dyDescent="0.35">
      <c r="B25" s="25"/>
      <c r="C25" s="19"/>
    </row>
    <row r="26" spans="2:3" x14ac:dyDescent="0.35">
      <c r="B26" s="25"/>
      <c r="C26" s="19"/>
    </row>
    <row r="27" spans="2:3" x14ac:dyDescent="0.35">
      <c r="B27" s="25"/>
      <c r="C27" s="19"/>
    </row>
    <row r="28" spans="2:3" x14ac:dyDescent="0.35">
      <c r="B28" s="12"/>
      <c r="C28" s="19"/>
    </row>
    <row r="29" spans="2:3" x14ac:dyDescent="0.35">
      <c r="B29" s="12"/>
      <c r="C29" s="19"/>
    </row>
    <row r="30" spans="2:3" x14ac:dyDescent="0.35">
      <c r="B30" s="12"/>
      <c r="C30" s="19"/>
    </row>
    <row r="31" spans="2:3" x14ac:dyDescent="0.35">
      <c r="B31" s="12"/>
      <c r="C31" s="19"/>
    </row>
    <row r="32" spans="2:3" x14ac:dyDescent="0.35">
      <c r="B32" s="25"/>
      <c r="C32" s="19"/>
    </row>
    <row r="33" spans="2:3" x14ac:dyDescent="0.35">
      <c r="B33" s="25"/>
      <c r="C33" s="19"/>
    </row>
    <row r="34" spans="2:3" x14ac:dyDescent="0.35">
      <c r="B34" s="12"/>
      <c r="C34" s="19"/>
    </row>
    <row r="35" spans="2:3" x14ac:dyDescent="0.35">
      <c r="B35" s="12"/>
      <c r="C35" s="19"/>
    </row>
    <row r="36" spans="2:3" x14ac:dyDescent="0.35">
      <c r="B36" s="1"/>
    </row>
    <row r="37" spans="2:3" x14ac:dyDescent="0.35">
      <c r="B37" s="1"/>
    </row>
    <row r="38" spans="2:3" x14ac:dyDescent="0.35">
      <c r="B38" s="1"/>
    </row>
  </sheetData>
  <sortState ref="B2:C52">
    <sortCondition descending="1" ref="C3"/>
  </sortState>
  <mergeCells count="3">
    <mergeCell ref="B1:C1"/>
    <mergeCell ref="E1:F1"/>
    <mergeCell ref="H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2"/>
  <sheetViews>
    <sheetView workbookViewId="0">
      <selection activeCell="V12" sqref="V12"/>
    </sheetView>
  </sheetViews>
  <sheetFormatPr baseColWidth="10" defaultRowHeight="14.5" x14ac:dyDescent="0.35"/>
  <cols>
    <col min="2" max="2" width="34.7265625" customWidth="1"/>
    <col min="3" max="3" width="16.54296875" customWidth="1"/>
    <col min="4" max="4" width="12.54296875" customWidth="1"/>
    <col min="10" max="10" width="33.54296875" customWidth="1"/>
    <col min="11" max="11" width="14.81640625" bestFit="1" customWidth="1"/>
    <col min="12" max="12" width="12" bestFit="1" customWidth="1"/>
    <col min="17" max="17" width="12.1796875" customWidth="1"/>
    <col min="19" max="19" width="33.54296875" customWidth="1"/>
    <col min="20" max="20" width="14.81640625" bestFit="1" customWidth="1"/>
    <col min="21" max="21" width="12" bestFit="1" customWidth="1"/>
    <col min="26" max="27" width="12.1796875" customWidth="1"/>
    <col min="30" max="30" width="15" customWidth="1"/>
  </cols>
  <sheetData>
    <row r="1" spans="2:31" ht="15" thickBot="1" x14ac:dyDescent="0.4">
      <c r="B1" s="98">
        <v>2019</v>
      </c>
      <c r="C1" s="98"/>
      <c r="D1" s="98"/>
      <c r="E1" s="98"/>
      <c r="F1" s="98"/>
      <c r="G1" s="98"/>
      <c r="H1" s="98"/>
      <c r="J1" s="99">
        <v>2020</v>
      </c>
      <c r="K1" s="99"/>
      <c r="L1" s="99"/>
      <c r="M1" s="99"/>
      <c r="N1" s="99"/>
      <c r="O1" s="99"/>
      <c r="P1" s="99"/>
      <c r="S1" s="99">
        <v>2021</v>
      </c>
      <c r="T1" s="99"/>
      <c r="U1" s="99"/>
      <c r="V1" s="99"/>
      <c r="W1" s="99"/>
      <c r="X1" s="99"/>
      <c r="Y1" s="99"/>
    </row>
    <row r="2" spans="2:31" s="21" customFormat="1" ht="16.5" customHeight="1" thickBot="1" x14ac:dyDescent="0.4">
      <c r="B2" s="53" t="s">
        <v>77</v>
      </c>
      <c r="C2" s="54" t="s">
        <v>18</v>
      </c>
      <c r="D2" s="54" t="s">
        <v>19</v>
      </c>
      <c r="E2" s="54" t="s">
        <v>21</v>
      </c>
      <c r="F2" s="54" t="s">
        <v>20</v>
      </c>
      <c r="G2" s="115" t="s">
        <v>96</v>
      </c>
      <c r="H2" s="55" t="s">
        <v>76</v>
      </c>
      <c r="J2" s="59" t="s">
        <v>77</v>
      </c>
      <c r="K2" s="60" t="s">
        <v>18</v>
      </c>
      <c r="L2" s="60" t="s">
        <v>19</v>
      </c>
      <c r="M2" s="60" t="s">
        <v>21</v>
      </c>
      <c r="N2" s="60" t="s">
        <v>20</v>
      </c>
      <c r="O2" s="115" t="s">
        <v>96</v>
      </c>
      <c r="P2" s="61" t="s">
        <v>76</v>
      </c>
      <c r="Q2" s="65" t="s">
        <v>91</v>
      </c>
      <c r="S2" s="59" t="s">
        <v>77</v>
      </c>
      <c r="T2" s="60" t="s">
        <v>18</v>
      </c>
      <c r="U2" s="60" t="s">
        <v>19</v>
      </c>
      <c r="V2" s="60" t="s">
        <v>21</v>
      </c>
      <c r="W2" s="60" t="s">
        <v>20</v>
      </c>
      <c r="X2" s="115" t="s">
        <v>96</v>
      </c>
      <c r="Y2" s="61" t="s">
        <v>76</v>
      </c>
      <c r="Z2" s="65" t="s">
        <v>91</v>
      </c>
      <c r="AA2" s="100"/>
      <c r="AB2" s="105" t="s">
        <v>87</v>
      </c>
      <c r="AC2" s="106" t="s">
        <v>94</v>
      </c>
      <c r="AD2" s="81">
        <v>2017</v>
      </c>
      <c r="AE2" s="82">
        <v>645</v>
      </c>
    </row>
    <row r="3" spans="2:31" x14ac:dyDescent="0.35">
      <c r="B3" s="51" t="s">
        <v>48</v>
      </c>
      <c r="C3" s="39">
        <v>0</v>
      </c>
      <c r="D3" s="40"/>
      <c r="E3" s="40">
        <v>0</v>
      </c>
      <c r="F3" s="40"/>
      <c r="G3" s="62">
        <v>0</v>
      </c>
      <c r="H3" s="52">
        <f t="shared" ref="H3:H8" si="0">SUM(C3:F3)</f>
        <v>0</v>
      </c>
      <c r="J3" s="47" t="s">
        <v>48</v>
      </c>
      <c r="K3" s="39">
        <v>0</v>
      </c>
      <c r="L3" s="40"/>
      <c r="M3" s="40">
        <v>0</v>
      </c>
      <c r="N3" s="40"/>
      <c r="O3" s="62">
        <v>0</v>
      </c>
      <c r="P3" s="62"/>
      <c r="Q3" s="70">
        <f>+H3+P3</f>
        <v>0</v>
      </c>
      <c r="S3" s="47" t="s">
        <v>48</v>
      </c>
      <c r="T3" s="39">
        <v>0</v>
      </c>
      <c r="U3" s="40"/>
      <c r="V3" s="40">
        <v>0</v>
      </c>
      <c r="W3" s="40">
        <v>0</v>
      </c>
      <c r="X3" s="62">
        <v>0</v>
      </c>
      <c r="Y3" s="62">
        <f>+T3+U3+V3+W3</f>
        <v>0</v>
      </c>
      <c r="Z3" s="70">
        <f>+Q3+Y3</f>
        <v>0</v>
      </c>
      <c r="AA3" s="101"/>
      <c r="AB3" s="107"/>
      <c r="AC3" s="108"/>
      <c r="AD3" s="74">
        <v>2018</v>
      </c>
      <c r="AE3" s="83">
        <v>400</v>
      </c>
    </row>
    <row r="4" spans="2:31" ht="18" customHeight="1" thickBot="1" x14ac:dyDescent="0.4">
      <c r="B4" s="47" t="s">
        <v>83</v>
      </c>
      <c r="C4" s="3">
        <v>1</v>
      </c>
      <c r="D4" s="19"/>
      <c r="E4" s="40">
        <v>0</v>
      </c>
      <c r="F4" s="19"/>
      <c r="G4" s="63">
        <v>0</v>
      </c>
      <c r="H4" s="46">
        <f t="shared" si="0"/>
        <v>1</v>
      </c>
      <c r="J4" s="47" t="s">
        <v>83</v>
      </c>
      <c r="K4" s="3">
        <v>0</v>
      </c>
      <c r="L4" s="19"/>
      <c r="M4" s="40">
        <v>0</v>
      </c>
      <c r="N4" s="19"/>
      <c r="O4" s="63">
        <v>0</v>
      </c>
      <c r="P4" s="63"/>
      <c r="Q4" s="71">
        <f>+H4+P4</f>
        <v>1</v>
      </c>
      <c r="S4" s="47" t="s">
        <v>83</v>
      </c>
      <c r="T4" s="39">
        <v>0</v>
      </c>
      <c r="U4" s="19"/>
      <c r="V4" s="40">
        <v>0</v>
      </c>
      <c r="W4" s="19">
        <v>0</v>
      </c>
      <c r="X4" s="63">
        <v>0</v>
      </c>
      <c r="Y4" s="63">
        <f t="shared" ref="Y4:Y7" si="1">+T4+U4+V4+W4</f>
        <v>0</v>
      </c>
      <c r="Z4" s="71">
        <f>+Q4+Y4</f>
        <v>1</v>
      </c>
      <c r="AA4" s="102"/>
      <c r="AB4" s="109"/>
      <c r="AC4" s="110"/>
      <c r="AD4" s="86" t="s">
        <v>88</v>
      </c>
      <c r="AE4" s="87" t="s">
        <v>89</v>
      </c>
    </row>
    <row r="5" spans="2:31" x14ac:dyDescent="0.35">
      <c r="B5" s="48" t="s">
        <v>84</v>
      </c>
      <c r="C5" s="19">
        <v>0</v>
      </c>
      <c r="D5" s="19"/>
      <c r="E5" s="40">
        <v>0</v>
      </c>
      <c r="F5" s="19"/>
      <c r="G5" s="63">
        <v>0</v>
      </c>
      <c r="H5" s="46">
        <f t="shared" si="0"/>
        <v>0</v>
      </c>
      <c r="J5" s="48" t="s">
        <v>84</v>
      </c>
      <c r="K5" s="3">
        <v>0</v>
      </c>
      <c r="L5" s="19"/>
      <c r="M5" s="40">
        <v>0</v>
      </c>
      <c r="N5" s="19"/>
      <c r="O5" s="63">
        <v>0</v>
      </c>
      <c r="P5" s="63"/>
      <c r="Q5" s="71">
        <f>+H5+P5</f>
        <v>0</v>
      </c>
      <c r="S5" s="48" t="s">
        <v>84</v>
      </c>
      <c r="T5" s="39">
        <v>0</v>
      </c>
      <c r="U5" s="19"/>
      <c r="V5" s="40">
        <v>0</v>
      </c>
      <c r="W5" s="19">
        <v>0</v>
      </c>
      <c r="X5" s="63">
        <v>0</v>
      </c>
      <c r="Y5" s="63">
        <f t="shared" si="1"/>
        <v>0</v>
      </c>
      <c r="Z5" s="71">
        <f>+Q5+Y5</f>
        <v>0</v>
      </c>
      <c r="AA5" s="103"/>
      <c r="AB5" s="114" t="s">
        <v>80</v>
      </c>
      <c r="AC5" s="84">
        <v>2017</v>
      </c>
      <c r="AD5" s="85">
        <v>3</v>
      </c>
      <c r="AE5" s="93">
        <f>+(AD5/AE2)*1000</f>
        <v>4.6511627906976747</v>
      </c>
    </row>
    <row r="6" spans="2:31" x14ac:dyDescent="0.35">
      <c r="B6" s="47" t="s">
        <v>85</v>
      </c>
      <c r="C6" s="3">
        <v>0</v>
      </c>
      <c r="D6" s="19"/>
      <c r="E6" s="40">
        <v>0</v>
      </c>
      <c r="F6" s="19"/>
      <c r="G6" s="63">
        <v>0</v>
      </c>
      <c r="H6" s="46">
        <f t="shared" si="0"/>
        <v>0</v>
      </c>
      <c r="J6" s="45" t="s">
        <v>95</v>
      </c>
      <c r="K6" s="3">
        <v>1</v>
      </c>
      <c r="L6" s="19"/>
      <c r="M6" s="40">
        <v>0</v>
      </c>
      <c r="N6" s="19"/>
      <c r="O6" s="63">
        <v>0</v>
      </c>
      <c r="P6" s="63"/>
      <c r="Q6" s="71">
        <f>+H6+P6</f>
        <v>0</v>
      </c>
      <c r="S6" s="45" t="s">
        <v>86</v>
      </c>
      <c r="T6" s="39">
        <v>0</v>
      </c>
      <c r="U6" s="19"/>
      <c r="V6" s="40">
        <v>0</v>
      </c>
      <c r="W6" s="19">
        <v>1</v>
      </c>
      <c r="X6" s="63">
        <v>0</v>
      </c>
      <c r="Y6" s="63">
        <f t="shared" si="1"/>
        <v>1</v>
      </c>
      <c r="Z6" s="71">
        <f>+Q6+Y6</f>
        <v>1</v>
      </c>
      <c r="AA6" s="101"/>
      <c r="AB6" s="113"/>
      <c r="AC6" s="77">
        <v>2018</v>
      </c>
      <c r="AD6" s="75">
        <v>2</v>
      </c>
      <c r="AE6" s="93">
        <f>+(AD6/AE3)*1000</f>
        <v>5</v>
      </c>
    </row>
    <row r="7" spans="2:31" ht="15" thickBot="1" x14ac:dyDescent="0.4">
      <c r="B7" s="49" t="s">
        <v>79</v>
      </c>
      <c r="C7" s="18"/>
      <c r="D7" s="20"/>
      <c r="E7" s="20"/>
      <c r="F7" s="20"/>
      <c r="G7" s="64"/>
      <c r="H7" s="50">
        <f t="shared" si="0"/>
        <v>0</v>
      </c>
      <c r="J7" s="57" t="s">
        <v>80</v>
      </c>
      <c r="K7" s="18">
        <v>1</v>
      </c>
      <c r="L7" s="20"/>
      <c r="M7" s="40">
        <v>0</v>
      </c>
      <c r="N7" s="20"/>
      <c r="O7" s="64">
        <v>0</v>
      </c>
      <c r="P7" s="64"/>
      <c r="Q7" s="72">
        <f t="shared" ref="Q7" si="2">+H7+P7</f>
        <v>0</v>
      </c>
      <c r="S7" s="57" t="s">
        <v>80</v>
      </c>
      <c r="T7" s="39">
        <v>0</v>
      </c>
      <c r="U7" s="20"/>
      <c r="V7" s="40">
        <v>0</v>
      </c>
      <c r="W7" s="20"/>
      <c r="X7" s="64">
        <v>0</v>
      </c>
      <c r="Y7" s="64">
        <f t="shared" si="1"/>
        <v>0</v>
      </c>
      <c r="Z7" s="72">
        <f t="shared" ref="Z7" si="3">+Q7+Y7</f>
        <v>0</v>
      </c>
      <c r="AA7" s="102"/>
      <c r="AB7" s="111" t="s">
        <v>92</v>
      </c>
      <c r="AC7" s="77">
        <v>2017</v>
      </c>
      <c r="AD7" s="75">
        <v>3</v>
      </c>
      <c r="AE7" s="93">
        <f>+(AD7/AE2)*1000</f>
        <v>4.6511627906976747</v>
      </c>
    </row>
    <row r="8" spans="2:31" ht="15" thickBot="1" x14ac:dyDescent="0.4">
      <c r="B8" s="41" t="s">
        <v>76</v>
      </c>
      <c r="C8" s="42">
        <f>SUM(C3:C7)</f>
        <v>1</v>
      </c>
      <c r="D8" s="43"/>
      <c r="E8" s="43">
        <f>SUM(E3:E7)</f>
        <v>0</v>
      </c>
      <c r="F8" s="43">
        <f>SUM(F3:F7)</f>
        <v>0</v>
      </c>
      <c r="G8" s="43">
        <f>SUM(G3:G7)</f>
        <v>0</v>
      </c>
      <c r="H8" s="44">
        <f t="shared" si="0"/>
        <v>1</v>
      </c>
      <c r="J8" s="58" t="s">
        <v>76</v>
      </c>
      <c r="K8" s="42">
        <f>SUM(K3:K7)</f>
        <v>2</v>
      </c>
      <c r="L8" s="43"/>
      <c r="M8" s="43">
        <f>SUM(M3:M7)</f>
        <v>0</v>
      </c>
      <c r="N8" s="43">
        <f>SUM(N3:N7)</f>
        <v>0</v>
      </c>
      <c r="O8" s="43">
        <f>SUM(O3:O7)</f>
        <v>0</v>
      </c>
      <c r="P8" s="44">
        <f>SUM(P3:P7)</f>
        <v>0</v>
      </c>
      <c r="Q8" s="69">
        <f>+H8+P8</f>
        <v>1</v>
      </c>
      <c r="S8" s="58" t="s">
        <v>76</v>
      </c>
      <c r="T8" s="39">
        <v>0</v>
      </c>
      <c r="U8" s="43"/>
      <c r="V8" s="43">
        <f>SUM(V3:V7)</f>
        <v>0</v>
      </c>
      <c r="W8" s="43">
        <f>SUM(W3:W7)</f>
        <v>1</v>
      </c>
      <c r="X8" s="43">
        <f>SUM(X3:X7)</f>
        <v>0</v>
      </c>
      <c r="Y8" s="44">
        <f>SUM(Y3:Y7)</f>
        <v>1</v>
      </c>
      <c r="Z8" s="69">
        <f>+Q8+Y8</f>
        <v>2</v>
      </c>
      <c r="AA8" s="104"/>
      <c r="AB8" s="113"/>
      <c r="AC8" s="77">
        <v>2018</v>
      </c>
      <c r="AD8" s="75">
        <v>1</v>
      </c>
      <c r="AE8" s="93">
        <f>+(AD8/AE3)*1000</f>
        <v>2.5</v>
      </c>
    </row>
    <row r="9" spans="2:31" x14ac:dyDescent="0.35">
      <c r="B9" s="31"/>
      <c r="C9" s="39"/>
      <c r="D9" s="40"/>
      <c r="E9" s="40"/>
      <c r="F9" s="40"/>
      <c r="G9" s="40"/>
      <c r="H9" s="40"/>
      <c r="J9" s="56"/>
      <c r="K9" s="39"/>
      <c r="L9" s="40"/>
      <c r="M9" s="40"/>
      <c r="N9" s="40"/>
      <c r="O9" s="40"/>
      <c r="P9" s="40"/>
      <c r="S9" s="56"/>
      <c r="T9" s="39"/>
      <c r="U9" s="40"/>
      <c r="V9" s="40"/>
      <c r="W9" s="40"/>
      <c r="X9" s="40"/>
      <c r="Y9" s="40"/>
      <c r="AB9" s="111" t="s">
        <v>48</v>
      </c>
      <c r="AC9" s="77">
        <v>2017</v>
      </c>
      <c r="AD9" s="75">
        <v>1</v>
      </c>
      <c r="AE9" s="93">
        <f>+(AD9/AE2)*1000</f>
        <v>1.5503875968992249</v>
      </c>
    </row>
    <row r="10" spans="2:31" x14ac:dyDescent="0.35">
      <c r="B10" s="29"/>
      <c r="C10" s="19"/>
      <c r="D10" s="19"/>
      <c r="E10" s="19"/>
      <c r="F10" s="19"/>
      <c r="G10" s="19"/>
      <c r="H10" s="19"/>
      <c r="J10" s="13"/>
      <c r="K10" s="3"/>
      <c r="L10" s="19"/>
      <c r="M10" s="19"/>
      <c r="N10" s="19"/>
      <c r="O10" s="19"/>
      <c r="P10" s="19"/>
      <c r="S10" s="13"/>
      <c r="T10" s="3"/>
      <c r="U10" s="19"/>
      <c r="V10" s="19"/>
      <c r="W10" s="19"/>
      <c r="X10" s="19"/>
      <c r="Y10" s="19"/>
      <c r="AB10" s="113"/>
      <c r="AC10" s="77">
        <v>2018</v>
      </c>
      <c r="AD10" s="75">
        <v>2</v>
      </c>
      <c r="AE10" s="93">
        <f>+(AD10/AE3)*1000</f>
        <v>5</v>
      </c>
    </row>
    <row r="11" spans="2:31" ht="14.5" customHeight="1" x14ac:dyDescent="0.35">
      <c r="B11" s="29"/>
      <c r="C11" s="19"/>
      <c r="D11" s="19"/>
      <c r="E11" s="19"/>
      <c r="F11" s="19"/>
      <c r="G11" s="19"/>
      <c r="H11" s="19"/>
      <c r="J11" s="12"/>
      <c r="K11" s="3"/>
      <c r="L11" s="19"/>
      <c r="M11" s="19"/>
      <c r="N11" s="19"/>
      <c r="O11" s="19"/>
      <c r="P11" s="19"/>
      <c r="S11" s="12"/>
      <c r="T11" s="3"/>
      <c r="U11" s="19"/>
      <c r="V11" s="19"/>
      <c r="W11" s="19"/>
      <c r="X11" s="19"/>
      <c r="Y11" s="19"/>
      <c r="AB11" s="111" t="s">
        <v>93</v>
      </c>
      <c r="AC11" s="77">
        <v>2017</v>
      </c>
      <c r="AD11" s="75">
        <v>2</v>
      </c>
      <c r="AE11" s="93">
        <f>+(AD11/AE2)*1000</f>
        <v>3.1007751937984498</v>
      </c>
    </row>
    <row r="12" spans="2:31" ht="15" thickBot="1" x14ac:dyDescent="0.4">
      <c r="B12" s="31"/>
      <c r="C12" s="18"/>
      <c r="D12" s="20"/>
      <c r="E12" s="20"/>
      <c r="F12" s="20"/>
      <c r="G12" s="20"/>
      <c r="H12" s="19"/>
      <c r="J12" s="12"/>
      <c r="K12" s="3"/>
      <c r="L12" s="19"/>
      <c r="M12" s="19"/>
      <c r="N12" s="19"/>
      <c r="O12" s="19"/>
      <c r="P12" s="19"/>
      <c r="S12" s="12"/>
      <c r="T12" s="3"/>
      <c r="U12" s="19"/>
      <c r="V12" s="19"/>
      <c r="W12" s="19"/>
      <c r="X12" s="19"/>
      <c r="Y12" s="19"/>
      <c r="AB12" s="112"/>
      <c r="AC12" s="88">
        <v>2018</v>
      </c>
      <c r="AD12" s="89">
        <v>1</v>
      </c>
      <c r="AE12" s="94">
        <f>+(AD12/AE3)*1000</f>
        <v>2.5</v>
      </c>
    </row>
    <row r="13" spans="2:31" ht="62.25" customHeight="1" thickBot="1" x14ac:dyDescent="0.4">
      <c r="B13" s="31"/>
      <c r="C13" s="3"/>
      <c r="D13" s="19"/>
      <c r="E13" s="19"/>
      <c r="F13" s="19"/>
      <c r="G13" s="19"/>
      <c r="H13" s="19"/>
      <c r="J13" s="12"/>
      <c r="K13" s="3"/>
      <c r="L13" s="19"/>
      <c r="M13" s="19"/>
      <c r="N13" s="19"/>
      <c r="O13" s="19"/>
      <c r="P13" s="19"/>
      <c r="S13" s="12"/>
      <c r="T13" s="3"/>
      <c r="U13" s="19"/>
      <c r="V13" s="19"/>
      <c r="W13" s="19"/>
      <c r="X13" s="19"/>
      <c r="Y13" s="19"/>
      <c r="AB13" s="114" t="s">
        <v>90</v>
      </c>
      <c r="AC13" s="76">
        <v>2017</v>
      </c>
      <c r="AD13" s="79">
        <v>9</v>
      </c>
      <c r="AE13" s="95">
        <f>+(AD13/AE2)*1000</f>
        <v>13.953488372093023</v>
      </c>
    </row>
    <row r="14" spans="2:31" ht="29.5" thickBot="1" x14ac:dyDescent="0.4">
      <c r="B14" s="29"/>
      <c r="C14" s="19"/>
      <c r="D14" s="19"/>
      <c r="E14" s="19"/>
      <c r="F14" s="19"/>
      <c r="G14" s="19"/>
      <c r="H14" s="19"/>
      <c r="J14" s="59" t="s">
        <v>77</v>
      </c>
      <c r="K14" s="65" t="s">
        <v>91</v>
      </c>
      <c r="L14" s="19"/>
      <c r="M14" s="19"/>
      <c r="N14" s="19"/>
      <c r="O14" s="19"/>
      <c r="P14" s="19"/>
      <c r="S14" s="59" t="s">
        <v>77</v>
      </c>
      <c r="T14" s="65" t="s">
        <v>91</v>
      </c>
      <c r="U14" s="19"/>
      <c r="V14" s="19"/>
      <c r="W14" s="19"/>
      <c r="X14" s="19"/>
      <c r="Y14" s="19"/>
      <c r="AB14" s="112"/>
      <c r="AC14" s="78">
        <v>2018</v>
      </c>
      <c r="AD14" s="80">
        <v>7</v>
      </c>
      <c r="AE14" s="90">
        <f>+(AD14/AE3)*1000</f>
        <v>17.5</v>
      </c>
    </row>
    <row r="15" spans="2:31" x14ac:dyDescent="0.35">
      <c r="B15" s="29"/>
      <c r="C15" s="19"/>
      <c r="D15" s="19"/>
      <c r="E15" s="19"/>
      <c r="F15" s="19"/>
      <c r="G15" s="19"/>
      <c r="H15" s="19"/>
      <c r="J15" s="47" t="s">
        <v>80</v>
      </c>
      <c r="K15" s="66">
        <v>5</v>
      </c>
      <c r="L15" s="19"/>
      <c r="M15" s="19"/>
      <c r="N15" s="19"/>
      <c r="O15" s="19"/>
      <c r="P15" s="19"/>
      <c r="S15" s="47" t="s">
        <v>80</v>
      </c>
      <c r="T15" s="66">
        <v>5</v>
      </c>
      <c r="U15" s="19"/>
      <c r="V15" s="19"/>
      <c r="W15" s="19"/>
      <c r="X15" s="19"/>
      <c r="Y15" s="19"/>
    </row>
    <row r="16" spans="2:31" x14ac:dyDescent="0.35">
      <c r="B16" s="29"/>
      <c r="C16" s="19"/>
      <c r="D16" s="19"/>
      <c r="E16" s="19"/>
      <c r="F16" s="19"/>
      <c r="G16" s="19"/>
      <c r="H16" s="19"/>
      <c r="J16" s="47" t="s">
        <v>83</v>
      </c>
      <c r="K16" s="67">
        <v>4</v>
      </c>
      <c r="L16" s="19"/>
      <c r="M16" s="19"/>
      <c r="N16" s="19"/>
      <c r="O16" s="19"/>
      <c r="P16" s="19"/>
      <c r="S16" s="47" t="s">
        <v>83</v>
      </c>
      <c r="T16" s="67">
        <v>4</v>
      </c>
      <c r="U16" s="19"/>
      <c r="V16" s="19"/>
      <c r="W16" s="19"/>
      <c r="X16" s="19"/>
      <c r="Y16" s="19"/>
    </row>
    <row r="17" spans="2:30" x14ac:dyDescent="0.35">
      <c r="B17" s="31"/>
      <c r="C17" s="3"/>
      <c r="D17" s="19"/>
      <c r="E17" s="19"/>
      <c r="F17" s="19"/>
      <c r="G17" s="19"/>
      <c r="H17" s="19"/>
      <c r="J17" s="47" t="s">
        <v>48</v>
      </c>
      <c r="K17" s="67">
        <v>3</v>
      </c>
      <c r="L17" s="19"/>
      <c r="M17" s="19"/>
      <c r="N17" s="19"/>
      <c r="O17" s="19"/>
      <c r="P17" s="19"/>
      <c r="S17" s="47" t="s">
        <v>48</v>
      </c>
      <c r="T17" s="67">
        <v>3</v>
      </c>
      <c r="U17" s="19"/>
      <c r="V17" s="19"/>
      <c r="W17" s="19"/>
      <c r="X17" s="19"/>
      <c r="Y17" s="19"/>
      <c r="AC17" s="92"/>
      <c r="AD17" s="92"/>
    </row>
    <row r="18" spans="2:30" x14ac:dyDescent="0.35">
      <c r="B18" s="29"/>
      <c r="C18" s="19"/>
      <c r="D18" s="19"/>
      <c r="E18" s="19"/>
      <c r="F18" s="19"/>
      <c r="G18" s="19"/>
      <c r="H18" s="19"/>
      <c r="J18" s="45" t="s">
        <v>86</v>
      </c>
      <c r="K18" s="67">
        <v>3</v>
      </c>
      <c r="L18" s="19"/>
      <c r="M18" s="19"/>
      <c r="N18" s="19"/>
      <c r="O18" s="19"/>
      <c r="P18" s="19"/>
      <c r="S18" s="45" t="s">
        <v>86</v>
      </c>
      <c r="T18" s="67">
        <v>3</v>
      </c>
      <c r="U18" s="19"/>
      <c r="V18" s="19"/>
      <c r="W18" s="19"/>
      <c r="X18" s="19"/>
      <c r="Y18" s="19"/>
      <c r="AC18" s="92"/>
      <c r="AD18" s="92"/>
    </row>
    <row r="19" spans="2:30" ht="15" thickBot="1" x14ac:dyDescent="0.4">
      <c r="B19" s="32"/>
      <c r="C19" s="3"/>
      <c r="D19" s="19"/>
      <c r="E19" s="19"/>
      <c r="F19" s="19"/>
      <c r="G19" s="19"/>
      <c r="H19" s="19"/>
      <c r="J19" s="73" t="s">
        <v>84</v>
      </c>
      <c r="K19" s="68">
        <v>1</v>
      </c>
      <c r="L19" s="19"/>
      <c r="M19" s="19"/>
      <c r="N19" s="19"/>
      <c r="O19" s="19"/>
      <c r="P19" s="19"/>
      <c r="S19" s="73" t="s">
        <v>84</v>
      </c>
      <c r="T19" s="68">
        <v>1</v>
      </c>
      <c r="U19" s="19"/>
      <c r="V19" s="19"/>
      <c r="W19" s="19"/>
      <c r="X19" s="19"/>
      <c r="Y19" s="19"/>
      <c r="AC19" s="92"/>
      <c r="AD19" s="92"/>
    </row>
    <row r="20" spans="2:30" x14ac:dyDescent="0.35">
      <c r="B20" s="25"/>
      <c r="C20" s="19"/>
      <c r="D20" s="19"/>
      <c r="E20" s="19"/>
      <c r="F20" s="19"/>
      <c r="G20" s="19"/>
      <c r="H20" s="19"/>
      <c r="J20" s="12"/>
      <c r="K20" s="3"/>
      <c r="L20" s="19"/>
      <c r="M20" s="19"/>
      <c r="N20" s="19"/>
      <c r="O20" s="19"/>
      <c r="P20" s="19"/>
      <c r="S20" s="12"/>
      <c r="T20" s="3"/>
      <c r="U20" s="19"/>
      <c r="V20" s="19"/>
      <c r="W20" s="19"/>
      <c r="X20" s="19"/>
      <c r="Y20" s="19"/>
    </row>
    <row r="21" spans="2:30" x14ac:dyDescent="0.35">
      <c r="B21" s="12"/>
      <c r="C21" s="3"/>
      <c r="D21" s="19"/>
      <c r="E21" s="19"/>
      <c r="F21" s="19"/>
      <c r="G21" s="19"/>
      <c r="H21" s="19"/>
      <c r="J21" s="12"/>
      <c r="K21" s="3"/>
      <c r="L21" s="19"/>
      <c r="M21" s="19"/>
      <c r="N21" s="19"/>
      <c r="O21" s="19"/>
      <c r="P21" s="19"/>
      <c r="S21" s="12"/>
      <c r="T21" s="3"/>
      <c r="U21" s="19"/>
      <c r="V21" s="19"/>
      <c r="W21" s="19"/>
      <c r="X21" s="19"/>
      <c r="Y21" s="19"/>
    </row>
    <row r="22" spans="2:30" x14ac:dyDescent="0.35">
      <c r="B22" s="12"/>
      <c r="C22" s="3"/>
      <c r="D22" s="19"/>
      <c r="E22" s="19"/>
      <c r="F22" s="19"/>
      <c r="G22" s="19"/>
      <c r="H22" s="19"/>
      <c r="J22" s="12"/>
      <c r="K22" s="3"/>
      <c r="L22" s="19"/>
      <c r="M22" s="19"/>
      <c r="N22" s="19"/>
      <c r="O22" s="19"/>
      <c r="P22" s="19"/>
      <c r="S22" s="12"/>
      <c r="T22" s="3"/>
      <c r="U22" s="19"/>
      <c r="V22" s="19"/>
      <c r="W22" s="19"/>
      <c r="X22" s="19"/>
      <c r="Y22" s="19"/>
    </row>
    <row r="23" spans="2:30" x14ac:dyDescent="0.35">
      <c r="B23" s="25"/>
      <c r="C23" s="19"/>
      <c r="D23" s="19"/>
      <c r="E23" s="19"/>
      <c r="F23" s="19"/>
      <c r="G23" s="19"/>
      <c r="H23" s="19"/>
      <c r="J23" s="12"/>
      <c r="K23" s="3"/>
      <c r="L23" s="19"/>
      <c r="M23" s="19"/>
      <c r="N23" s="19"/>
      <c r="O23" s="19"/>
      <c r="P23" s="19"/>
      <c r="S23" s="12"/>
      <c r="T23" s="3"/>
      <c r="U23" s="19"/>
      <c r="V23" s="19"/>
      <c r="W23" s="19"/>
      <c r="X23" s="19"/>
      <c r="Y23" s="19"/>
    </row>
    <row r="24" spans="2:30" x14ac:dyDescent="0.35">
      <c r="B24" s="25"/>
      <c r="C24" s="19"/>
      <c r="D24" s="19"/>
      <c r="E24" s="19"/>
      <c r="F24" s="19"/>
      <c r="G24" s="19"/>
      <c r="H24" s="19"/>
      <c r="J24" s="13"/>
      <c r="K24" s="3"/>
      <c r="L24" s="19"/>
      <c r="M24" s="19"/>
      <c r="N24" s="19"/>
      <c r="O24" s="19"/>
      <c r="P24" s="19"/>
      <c r="S24" s="13"/>
      <c r="T24" s="3"/>
      <c r="U24" s="19"/>
      <c r="V24" s="19"/>
      <c r="W24" s="19"/>
      <c r="X24" s="19"/>
      <c r="Y24" s="19"/>
    </row>
    <row r="25" spans="2:30" x14ac:dyDescent="0.35">
      <c r="B25" s="25"/>
      <c r="C25" s="19"/>
      <c r="D25" s="19"/>
      <c r="E25" s="19"/>
      <c r="F25" s="19"/>
      <c r="G25" s="19"/>
      <c r="H25" s="19"/>
      <c r="J25" s="13"/>
      <c r="K25" s="3"/>
      <c r="L25" s="19"/>
      <c r="M25" s="19"/>
      <c r="N25" s="19"/>
      <c r="O25" s="19"/>
      <c r="P25" s="19"/>
      <c r="S25" s="13"/>
      <c r="T25" s="3"/>
      <c r="U25" s="19"/>
      <c r="V25" s="19"/>
      <c r="W25" s="19"/>
      <c r="X25" s="19"/>
      <c r="Y25" s="19"/>
    </row>
    <row r="26" spans="2:30" x14ac:dyDescent="0.35">
      <c r="B26" s="25"/>
      <c r="C26" s="19"/>
      <c r="D26" s="19"/>
      <c r="E26" s="19"/>
      <c r="F26" s="19"/>
      <c r="G26" s="19"/>
      <c r="H26" s="19"/>
      <c r="J26" s="13"/>
      <c r="K26" s="3"/>
      <c r="L26" s="19"/>
      <c r="M26" s="9"/>
      <c r="N26" s="19"/>
      <c r="O26" s="19"/>
      <c r="P26" s="19"/>
      <c r="S26" s="13"/>
      <c r="T26" s="3"/>
      <c r="U26" s="19"/>
      <c r="V26" s="9"/>
      <c r="W26" s="19"/>
      <c r="X26" s="19"/>
      <c r="Y26" s="19"/>
    </row>
    <row r="27" spans="2:30" x14ac:dyDescent="0.35">
      <c r="B27" s="25"/>
      <c r="C27" s="19"/>
      <c r="D27" s="19"/>
      <c r="E27" s="19"/>
      <c r="F27" s="19"/>
      <c r="G27" s="19"/>
      <c r="H27" s="19"/>
      <c r="J27" s="13"/>
      <c r="K27" s="3"/>
      <c r="L27" s="19"/>
      <c r="M27" s="9"/>
      <c r="N27" s="19"/>
      <c r="O27" s="19"/>
      <c r="P27" s="19"/>
      <c r="S27" s="13"/>
      <c r="T27" s="3"/>
      <c r="U27" s="19"/>
      <c r="V27" s="9"/>
      <c r="W27" s="19"/>
      <c r="X27" s="19"/>
      <c r="Y27" s="19"/>
    </row>
    <row r="28" spans="2:30" x14ac:dyDescent="0.35">
      <c r="B28" s="25"/>
      <c r="C28" s="19"/>
      <c r="D28" s="19"/>
      <c r="E28" s="19"/>
      <c r="F28" s="19"/>
      <c r="G28" s="19"/>
      <c r="H28" s="19"/>
      <c r="J28" s="13"/>
      <c r="K28" s="3"/>
      <c r="L28" s="19"/>
      <c r="M28" s="9"/>
      <c r="N28" s="19"/>
      <c r="O28" s="19"/>
      <c r="P28" s="19"/>
      <c r="S28" s="13"/>
      <c r="T28" s="3"/>
      <c r="U28" s="19"/>
      <c r="V28" s="9"/>
      <c r="W28" s="19"/>
      <c r="X28" s="19"/>
      <c r="Y28" s="19"/>
    </row>
    <row r="29" spans="2:30" x14ac:dyDescent="0.35">
      <c r="B29" s="25"/>
      <c r="C29" s="19"/>
      <c r="D29" s="19"/>
      <c r="E29" s="19"/>
      <c r="F29" s="19"/>
      <c r="G29" s="19"/>
      <c r="H29" s="19"/>
      <c r="J29" s="12"/>
      <c r="K29" s="3"/>
      <c r="L29" s="19"/>
      <c r="M29" s="19"/>
      <c r="N29" s="19"/>
      <c r="O29" s="19"/>
      <c r="P29" s="19"/>
      <c r="S29" s="12"/>
      <c r="T29" s="3"/>
      <c r="U29" s="19"/>
      <c r="V29" s="19"/>
      <c r="W29" s="19"/>
      <c r="X29" s="19"/>
      <c r="Y29" s="19"/>
    </row>
    <row r="30" spans="2:30" x14ac:dyDescent="0.35">
      <c r="B30" s="12"/>
      <c r="C30" s="3"/>
      <c r="D30" s="19"/>
      <c r="E30" s="19"/>
      <c r="F30" s="19"/>
      <c r="G30" s="19"/>
      <c r="H30" s="19"/>
    </row>
    <row r="31" spans="2:30" x14ac:dyDescent="0.35">
      <c r="B31" s="12"/>
      <c r="C31" s="3"/>
      <c r="D31" s="19"/>
      <c r="E31" s="19"/>
      <c r="F31" s="19"/>
      <c r="G31" s="19"/>
      <c r="H31" s="19"/>
    </row>
    <row r="32" spans="2:30" x14ac:dyDescent="0.35">
      <c r="B32" s="12"/>
      <c r="C32" s="3"/>
      <c r="D32" s="19"/>
      <c r="E32" s="19"/>
      <c r="F32" s="19"/>
      <c r="G32" s="19"/>
      <c r="H32" s="19"/>
    </row>
    <row r="33" spans="2:8" x14ac:dyDescent="0.35">
      <c r="B33" s="12"/>
      <c r="C33" s="3"/>
      <c r="D33" s="19"/>
      <c r="E33" s="19"/>
      <c r="F33" s="19"/>
      <c r="G33" s="19"/>
      <c r="H33" s="19"/>
    </row>
    <row r="34" spans="2:8" x14ac:dyDescent="0.35">
      <c r="B34" s="12"/>
      <c r="C34" s="3"/>
      <c r="D34" s="19"/>
      <c r="E34" s="19"/>
      <c r="F34" s="19"/>
      <c r="G34" s="19"/>
      <c r="H34" s="19"/>
    </row>
    <row r="35" spans="2:8" x14ac:dyDescent="0.35">
      <c r="B35" s="25"/>
      <c r="C35" s="19"/>
      <c r="D35" s="19"/>
      <c r="E35" s="19"/>
      <c r="F35" s="19"/>
      <c r="G35" s="19"/>
      <c r="H35" s="19"/>
    </row>
    <row r="36" spans="2:8" x14ac:dyDescent="0.35">
      <c r="B36" s="25"/>
      <c r="C36" s="19"/>
      <c r="D36" s="19"/>
      <c r="E36" s="19"/>
      <c r="F36" s="19"/>
      <c r="G36" s="19"/>
      <c r="H36" s="19"/>
    </row>
    <row r="37" spans="2:8" x14ac:dyDescent="0.35">
      <c r="B37" s="25"/>
      <c r="C37" s="19"/>
      <c r="D37" s="19"/>
      <c r="E37" s="19"/>
      <c r="F37" s="19"/>
      <c r="G37" s="19"/>
      <c r="H37" s="19"/>
    </row>
    <row r="38" spans="2:8" x14ac:dyDescent="0.35">
      <c r="B38" s="25"/>
      <c r="C38" s="19"/>
      <c r="D38" s="19"/>
      <c r="E38" s="19"/>
      <c r="F38" s="19"/>
      <c r="G38" s="19"/>
      <c r="H38" s="19"/>
    </row>
    <row r="39" spans="2:8" x14ac:dyDescent="0.35">
      <c r="B39" s="25"/>
      <c r="C39" s="19"/>
      <c r="D39" s="19"/>
      <c r="E39" s="19"/>
      <c r="F39" s="19"/>
      <c r="G39" s="19"/>
      <c r="H39" s="19"/>
    </row>
    <row r="40" spans="2:8" x14ac:dyDescent="0.35">
      <c r="B40" s="25"/>
      <c r="C40" s="19"/>
      <c r="D40" s="19"/>
      <c r="E40" s="19"/>
      <c r="F40" s="19"/>
      <c r="G40" s="19"/>
      <c r="H40" s="19"/>
    </row>
    <row r="41" spans="2:8" x14ac:dyDescent="0.35">
      <c r="B41" s="25"/>
      <c r="C41" s="19"/>
      <c r="D41" s="19"/>
      <c r="E41" s="19"/>
      <c r="F41" s="19"/>
      <c r="G41" s="19"/>
      <c r="H41" s="19"/>
    </row>
    <row r="42" spans="2:8" x14ac:dyDescent="0.35">
      <c r="B42" s="25"/>
      <c r="C42" s="19"/>
      <c r="D42" s="19"/>
      <c r="E42" s="19"/>
      <c r="F42" s="19"/>
      <c r="G42" s="19"/>
      <c r="H42" s="19"/>
    </row>
    <row r="43" spans="2:8" x14ac:dyDescent="0.35">
      <c r="B43" s="25"/>
      <c r="C43" s="19"/>
      <c r="D43" s="19"/>
      <c r="E43" s="19"/>
      <c r="F43" s="19"/>
      <c r="G43" s="19"/>
      <c r="H43" s="19"/>
    </row>
    <row r="44" spans="2:8" x14ac:dyDescent="0.35">
      <c r="B44" s="25"/>
      <c r="C44" s="19"/>
      <c r="D44" s="19"/>
      <c r="E44" s="19"/>
      <c r="F44" s="19"/>
      <c r="G44" s="19"/>
      <c r="H44" s="19"/>
    </row>
    <row r="45" spans="2:8" x14ac:dyDescent="0.35">
      <c r="B45" s="25"/>
      <c r="C45" s="19"/>
      <c r="D45" s="19"/>
      <c r="E45" s="19"/>
      <c r="F45" s="19"/>
      <c r="G45" s="19"/>
      <c r="H45" s="19"/>
    </row>
    <row r="46" spans="2:8" x14ac:dyDescent="0.35">
      <c r="B46" s="25"/>
      <c r="C46" s="19"/>
      <c r="D46" s="19"/>
      <c r="E46" s="19"/>
      <c r="F46" s="19"/>
      <c r="G46" s="19"/>
      <c r="H46" s="19"/>
    </row>
    <row r="47" spans="2:8" x14ac:dyDescent="0.35">
      <c r="B47" s="25"/>
      <c r="C47" s="19"/>
      <c r="D47" s="19"/>
      <c r="E47" s="19"/>
      <c r="F47" s="19"/>
      <c r="G47" s="19"/>
      <c r="H47" s="19"/>
    </row>
    <row r="48" spans="2:8" x14ac:dyDescent="0.35">
      <c r="B48" s="25"/>
      <c r="C48" s="19"/>
      <c r="D48" s="19"/>
      <c r="E48" s="19"/>
      <c r="F48" s="19"/>
      <c r="G48" s="19"/>
      <c r="H48" s="19"/>
    </row>
    <row r="49" spans="2:8" x14ac:dyDescent="0.35">
      <c r="B49" s="25"/>
      <c r="C49" s="19"/>
      <c r="D49" s="19"/>
      <c r="E49" s="19"/>
      <c r="F49" s="19"/>
      <c r="G49" s="19"/>
      <c r="H49" s="19"/>
    </row>
    <row r="50" spans="2:8" x14ac:dyDescent="0.35">
      <c r="B50" s="1"/>
      <c r="C50" s="2"/>
    </row>
    <row r="51" spans="2:8" x14ac:dyDescent="0.35">
      <c r="B51" s="1"/>
      <c r="C51" s="2"/>
    </row>
    <row r="52" spans="2:8" x14ac:dyDescent="0.35">
      <c r="B52" s="1"/>
      <c r="C52" s="2"/>
    </row>
  </sheetData>
  <sortState ref="J15:K19">
    <sortCondition descending="1" ref="K15"/>
  </sortState>
  <mergeCells count="8">
    <mergeCell ref="AB13:AB14"/>
    <mergeCell ref="B1:H1"/>
    <mergeCell ref="J1:P1"/>
    <mergeCell ref="AB5:AB6"/>
    <mergeCell ref="AB7:AB8"/>
    <mergeCell ref="AB9:AB10"/>
    <mergeCell ref="AB11:AB12"/>
    <mergeCell ref="S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13" sqref="D13"/>
    </sheetView>
  </sheetViews>
  <sheetFormatPr baseColWidth="10" defaultRowHeight="14.5" x14ac:dyDescent="0.35"/>
  <cols>
    <col min="1" max="1" width="41.26953125" customWidth="1"/>
  </cols>
  <sheetData>
    <row r="1" spans="1:4" ht="21" x14ac:dyDescent="0.5">
      <c r="A1" s="116" t="s">
        <v>97</v>
      </c>
      <c r="B1" s="116"/>
      <c r="C1" s="117"/>
      <c r="D1" s="118"/>
    </row>
    <row r="2" spans="1:4" x14ac:dyDescent="0.35">
      <c r="A2" s="119" t="s">
        <v>98</v>
      </c>
      <c r="B2" s="120">
        <v>2019</v>
      </c>
      <c r="C2" s="119">
        <v>2020</v>
      </c>
      <c r="D2" s="121">
        <v>2021</v>
      </c>
    </row>
    <row r="3" spans="1:4" x14ac:dyDescent="0.35">
      <c r="A3" s="9" t="s">
        <v>99</v>
      </c>
      <c r="B3" s="122">
        <v>0</v>
      </c>
      <c r="C3" s="9">
        <v>0</v>
      </c>
      <c r="D3" s="37">
        <v>0</v>
      </c>
    </row>
    <row r="4" spans="1:4" x14ac:dyDescent="0.35">
      <c r="A4" s="9" t="s">
        <v>64</v>
      </c>
      <c r="B4" s="122">
        <v>0</v>
      </c>
      <c r="C4" s="9">
        <v>0</v>
      </c>
      <c r="D4" s="37">
        <v>0</v>
      </c>
    </row>
    <row r="5" spans="1:4" x14ac:dyDescent="0.35">
      <c r="A5" s="9" t="s">
        <v>100</v>
      </c>
      <c r="B5" s="122">
        <v>0</v>
      </c>
      <c r="C5" s="9">
        <v>0</v>
      </c>
      <c r="D5" s="37">
        <v>0</v>
      </c>
    </row>
    <row r="6" spans="1:4" x14ac:dyDescent="0.35">
      <c r="A6" s="9" t="s">
        <v>101</v>
      </c>
      <c r="B6" s="122">
        <v>0</v>
      </c>
      <c r="C6" s="9">
        <v>0</v>
      </c>
      <c r="D6" s="37">
        <v>0</v>
      </c>
    </row>
    <row r="7" spans="1:4" x14ac:dyDescent="0.35">
      <c r="A7" s="9" t="s">
        <v>102</v>
      </c>
      <c r="B7" s="122">
        <v>0</v>
      </c>
      <c r="C7" s="9">
        <v>0</v>
      </c>
      <c r="D7" s="37">
        <v>0</v>
      </c>
    </row>
    <row r="8" spans="1:4" x14ac:dyDescent="0.35">
      <c r="A8" s="9" t="s">
        <v>81</v>
      </c>
      <c r="B8" s="122">
        <v>0</v>
      </c>
      <c r="C8" s="9">
        <v>0</v>
      </c>
      <c r="D8" s="37">
        <v>0</v>
      </c>
    </row>
    <row r="9" spans="1:4" x14ac:dyDescent="0.35">
      <c r="A9" s="9" t="s">
        <v>103</v>
      </c>
      <c r="B9" s="122">
        <v>0</v>
      </c>
      <c r="C9" s="9">
        <v>0</v>
      </c>
      <c r="D9" s="37">
        <v>0</v>
      </c>
    </row>
    <row r="10" spans="1:4" x14ac:dyDescent="0.35">
      <c r="A10" s="9" t="s">
        <v>104</v>
      </c>
      <c r="B10" s="37">
        <v>0</v>
      </c>
      <c r="C10" s="37">
        <v>0</v>
      </c>
      <c r="D10" s="37">
        <v>0</v>
      </c>
    </row>
    <row r="11" spans="1:4" x14ac:dyDescent="0.35">
      <c r="A11" s="123"/>
      <c r="B11" s="124"/>
      <c r="C11" s="124"/>
      <c r="D11" s="124"/>
    </row>
    <row r="12" spans="1:4" x14ac:dyDescent="0.35">
      <c r="A12" s="123"/>
      <c r="B12" s="124"/>
      <c r="C12" s="124"/>
      <c r="D12" s="124"/>
    </row>
    <row r="13" spans="1:4" ht="21" x14ac:dyDescent="0.5">
      <c r="A13" s="125" t="s">
        <v>105</v>
      </c>
      <c r="B13" s="116"/>
      <c r="C13" s="126"/>
      <c r="D13" s="127"/>
    </row>
    <row r="14" spans="1:4" x14ac:dyDescent="0.35">
      <c r="A14" s="128"/>
      <c r="B14" s="120">
        <v>2019</v>
      </c>
      <c r="C14" s="119">
        <v>2020</v>
      </c>
      <c r="D14" s="121">
        <v>2021</v>
      </c>
    </row>
    <row r="15" spans="1:4" x14ac:dyDescent="0.35">
      <c r="A15" s="9" t="s">
        <v>64</v>
      </c>
      <c r="B15" s="122">
        <v>1</v>
      </c>
      <c r="C15" s="9">
        <v>0</v>
      </c>
      <c r="D15" s="37">
        <v>2</v>
      </c>
    </row>
    <row r="16" spans="1:4" x14ac:dyDescent="0.35">
      <c r="A16" s="9" t="s">
        <v>106</v>
      </c>
      <c r="B16" s="122">
        <v>1</v>
      </c>
      <c r="C16" s="9">
        <v>0</v>
      </c>
      <c r="D16" s="37">
        <v>0</v>
      </c>
    </row>
    <row r="17" spans="1:6" x14ac:dyDescent="0.35">
      <c r="A17" s="9" t="s">
        <v>101</v>
      </c>
      <c r="B17" s="122">
        <v>1</v>
      </c>
      <c r="C17" s="9">
        <v>0</v>
      </c>
      <c r="D17" s="37">
        <v>1</v>
      </c>
    </row>
    <row r="18" spans="1:6" x14ac:dyDescent="0.35">
      <c r="A18" s="9" t="s">
        <v>102</v>
      </c>
      <c r="B18" s="122">
        <v>1</v>
      </c>
      <c r="C18" s="9">
        <v>0</v>
      </c>
      <c r="D18" s="37">
        <v>0</v>
      </c>
    </row>
    <row r="19" spans="1:6" x14ac:dyDescent="0.35">
      <c r="A19" s="9" t="s">
        <v>81</v>
      </c>
      <c r="B19" s="122">
        <v>1</v>
      </c>
      <c r="C19" s="9">
        <v>0</v>
      </c>
      <c r="D19" s="37">
        <v>1</v>
      </c>
    </row>
    <row r="20" spans="1:6" x14ac:dyDescent="0.35">
      <c r="A20" s="9" t="s">
        <v>103</v>
      </c>
      <c r="B20" s="122">
        <v>2</v>
      </c>
      <c r="C20" s="9">
        <v>0</v>
      </c>
      <c r="D20" s="37">
        <v>0</v>
      </c>
    </row>
    <row r="21" spans="1:6" x14ac:dyDescent="0.35">
      <c r="A21" s="9" t="s">
        <v>104</v>
      </c>
      <c r="B21" s="122">
        <v>1</v>
      </c>
      <c r="C21" s="9">
        <v>0</v>
      </c>
      <c r="D21" s="37">
        <v>0</v>
      </c>
    </row>
    <row r="22" spans="1:6" x14ac:dyDescent="0.35">
      <c r="A22" s="9" t="s">
        <v>99</v>
      </c>
      <c r="B22" s="122">
        <v>0</v>
      </c>
      <c r="C22" s="9">
        <v>24</v>
      </c>
      <c r="D22" s="37">
        <v>95</v>
      </c>
      <c r="F2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opLeftCell="B1" zoomScale="52" zoomScaleNormal="52" workbookViewId="0">
      <pane xSplit="1" ySplit="2" topLeftCell="E3" activePane="bottomRight" state="frozen"/>
      <selection activeCell="B1" sqref="B1"/>
      <selection pane="topRight" activeCell="C1" sqref="C1"/>
      <selection pane="bottomLeft" activeCell="B2" sqref="B2"/>
      <selection pane="bottomRight" activeCell="X20" sqref="X20"/>
    </sheetView>
  </sheetViews>
  <sheetFormatPr baseColWidth="10" defaultRowHeight="14.5" x14ac:dyDescent="0.35"/>
  <cols>
    <col min="2" max="2" width="34.7265625" customWidth="1"/>
    <col min="3" max="3" width="16.54296875" hidden="1" customWidth="1"/>
    <col min="4" max="4" width="12.54296875" hidden="1" customWidth="1"/>
    <col min="5" max="5" width="14.54296875" customWidth="1"/>
    <col min="7" max="7" width="33.54296875" customWidth="1"/>
    <col min="8" max="8" width="15.54296875" customWidth="1"/>
    <col min="10" max="10" width="33.54296875" customWidth="1"/>
    <col min="11" max="11" width="15.54296875" customWidth="1"/>
  </cols>
  <sheetData>
    <row r="1" spans="2:11" x14ac:dyDescent="0.35">
      <c r="B1" s="129">
        <v>2019</v>
      </c>
      <c r="C1" s="130"/>
      <c r="D1" s="129">
        <v>2019</v>
      </c>
      <c r="E1" s="130"/>
      <c r="G1" s="133">
        <v>2020</v>
      </c>
      <c r="H1" s="133"/>
      <c r="J1" s="133">
        <v>2021</v>
      </c>
      <c r="K1" s="133"/>
    </row>
    <row r="2" spans="2:11" s="21" customFormat="1" ht="29.5" thickBot="1" x14ac:dyDescent="0.4">
      <c r="B2" s="131" t="s">
        <v>111</v>
      </c>
      <c r="C2" s="132" t="s">
        <v>19</v>
      </c>
      <c r="D2" s="131" t="s">
        <v>111</v>
      </c>
      <c r="E2" s="132" t="s">
        <v>19</v>
      </c>
      <c r="G2" s="134" t="s">
        <v>111</v>
      </c>
      <c r="H2" s="135" t="s">
        <v>19</v>
      </c>
      <c r="J2" s="137" t="s">
        <v>77</v>
      </c>
      <c r="K2" s="138" t="s">
        <v>19</v>
      </c>
    </row>
    <row r="3" spans="2:11" x14ac:dyDescent="0.35">
      <c r="B3" s="31" t="s">
        <v>112</v>
      </c>
      <c r="C3" s="40">
        <v>1</v>
      </c>
      <c r="D3" s="31" t="s">
        <v>112</v>
      </c>
      <c r="E3" s="40">
        <v>1</v>
      </c>
      <c r="G3" s="56" t="s">
        <v>80</v>
      </c>
      <c r="H3" s="40">
        <v>1</v>
      </c>
      <c r="J3" s="36" t="s">
        <v>146</v>
      </c>
      <c r="K3" s="19">
        <v>1</v>
      </c>
    </row>
    <row r="4" spans="2:11" x14ac:dyDescent="0.35">
      <c r="B4" s="29" t="s">
        <v>81</v>
      </c>
      <c r="C4" s="19">
        <v>8</v>
      </c>
      <c r="D4" s="29" t="s">
        <v>81</v>
      </c>
      <c r="E4" s="19">
        <v>8</v>
      </c>
      <c r="G4" s="29" t="s">
        <v>113</v>
      </c>
      <c r="H4" s="19">
        <v>5</v>
      </c>
      <c r="J4" s="12" t="s">
        <v>147</v>
      </c>
      <c r="K4" s="19">
        <v>2</v>
      </c>
    </row>
    <row r="5" spans="2:11" x14ac:dyDescent="0.35">
      <c r="B5" s="29" t="s">
        <v>113</v>
      </c>
      <c r="C5" s="19">
        <v>2</v>
      </c>
      <c r="D5" s="29" t="s">
        <v>113</v>
      </c>
      <c r="E5" s="19">
        <v>2</v>
      </c>
      <c r="G5" s="31" t="s">
        <v>115</v>
      </c>
      <c r="H5" s="19">
        <v>1</v>
      </c>
      <c r="J5" s="12" t="s">
        <v>81</v>
      </c>
      <c r="K5" s="19">
        <v>12</v>
      </c>
    </row>
    <row r="6" spans="2:11" x14ac:dyDescent="0.35">
      <c r="B6" s="29" t="s">
        <v>63</v>
      </c>
      <c r="C6" s="19">
        <v>1</v>
      </c>
      <c r="D6" s="29" t="s">
        <v>63</v>
      </c>
      <c r="E6" s="19">
        <v>1</v>
      </c>
      <c r="G6" s="29" t="s">
        <v>81</v>
      </c>
      <c r="H6" s="19">
        <v>17</v>
      </c>
      <c r="J6" s="12" t="s">
        <v>148</v>
      </c>
      <c r="K6" s="19">
        <v>1</v>
      </c>
    </row>
    <row r="7" spans="2:11" x14ac:dyDescent="0.35">
      <c r="B7" s="31" t="s">
        <v>114</v>
      </c>
      <c r="C7" s="19">
        <v>1</v>
      </c>
      <c r="D7" s="31" t="s">
        <v>114</v>
      </c>
      <c r="E7" s="19">
        <v>1</v>
      </c>
      <c r="G7" s="12" t="s">
        <v>128</v>
      </c>
      <c r="H7" s="19">
        <v>1</v>
      </c>
      <c r="J7" s="12" t="s">
        <v>142</v>
      </c>
      <c r="K7" s="19">
        <v>1</v>
      </c>
    </row>
    <row r="8" spans="2:11" x14ac:dyDescent="0.35">
      <c r="B8" s="31" t="s">
        <v>115</v>
      </c>
      <c r="C8" s="19">
        <v>2</v>
      </c>
      <c r="D8" s="31" t="s">
        <v>115</v>
      </c>
      <c r="E8" s="19">
        <v>2</v>
      </c>
      <c r="G8" s="32" t="s">
        <v>129</v>
      </c>
      <c r="H8" s="19">
        <v>1</v>
      </c>
      <c r="J8" s="12" t="s">
        <v>141</v>
      </c>
      <c r="K8" s="19">
        <v>1</v>
      </c>
    </row>
    <row r="9" spans="2:11" ht="29" x14ac:dyDescent="0.35">
      <c r="B9" s="29" t="s">
        <v>116</v>
      </c>
      <c r="C9" s="19">
        <v>1</v>
      </c>
      <c r="D9" s="29" t="s">
        <v>116</v>
      </c>
      <c r="E9" s="19">
        <v>1</v>
      </c>
      <c r="G9" s="13" t="s">
        <v>130</v>
      </c>
      <c r="H9" s="19">
        <v>1</v>
      </c>
      <c r="J9" s="29" t="s">
        <v>113</v>
      </c>
      <c r="K9" s="19">
        <v>8</v>
      </c>
    </row>
    <row r="10" spans="2:11" x14ac:dyDescent="0.35">
      <c r="B10" s="29" t="s">
        <v>117</v>
      </c>
      <c r="C10" s="19">
        <v>2</v>
      </c>
      <c r="D10" s="29" t="s">
        <v>117</v>
      </c>
      <c r="E10" s="19">
        <v>2</v>
      </c>
      <c r="G10" s="13" t="s">
        <v>48</v>
      </c>
      <c r="H10" s="9">
        <v>1</v>
      </c>
      <c r="J10" s="13" t="s">
        <v>149</v>
      </c>
      <c r="K10" s="9">
        <v>2</v>
      </c>
    </row>
    <row r="11" spans="2:11" ht="43.5" x14ac:dyDescent="0.35">
      <c r="B11" s="29" t="s">
        <v>118</v>
      </c>
      <c r="C11" s="19">
        <v>1</v>
      </c>
      <c r="D11" s="29" t="s">
        <v>118</v>
      </c>
      <c r="E11" s="19">
        <v>1</v>
      </c>
      <c r="G11" s="31" t="s">
        <v>114</v>
      </c>
      <c r="H11" s="9">
        <v>1</v>
      </c>
      <c r="J11" s="136" t="s">
        <v>137</v>
      </c>
      <c r="K11" s="9">
        <v>3</v>
      </c>
    </row>
    <row r="12" spans="2:11" x14ac:dyDescent="0.35">
      <c r="B12" s="31" t="s">
        <v>119</v>
      </c>
      <c r="C12" s="20">
        <v>1</v>
      </c>
      <c r="D12" s="31" t="s">
        <v>119</v>
      </c>
      <c r="E12" s="20">
        <v>1</v>
      </c>
      <c r="G12" s="13" t="s">
        <v>79</v>
      </c>
      <c r="H12" s="9">
        <v>2</v>
      </c>
      <c r="J12" s="13" t="s">
        <v>150</v>
      </c>
      <c r="K12" s="9">
        <v>2</v>
      </c>
    </row>
    <row r="13" spans="2:11" x14ac:dyDescent="0.35">
      <c r="B13" s="31" t="s">
        <v>82</v>
      </c>
      <c r="C13" s="19">
        <v>1</v>
      </c>
      <c r="D13" s="31" t="s">
        <v>82</v>
      </c>
      <c r="E13" s="19">
        <v>1</v>
      </c>
      <c r="G13" s="12" t="s">
        <v>131</v>
      </c>
      <c r="H13" s="19">
        <v>1</v>
      </c>
      <c r="J13" s="12" t="s">
        <v>151</v>
      </c>
      <c r="K13" s="19">
        <v>2</v>
      </c>
    </row>
    <row r="14" spans="2:11" x14ac:dyDescent="0.35">
      <c r="B14" s="29" t="s">
        <v>120</v>
      </c>
      <c r="C14" s="19">
        <v>2</v>
      </c>
      <c r="D14" s="29" t="s">
        <v>120</v>
      </c>
      <c r="E14" s="19">
        <v>2</v>
      </c>
      <c r="G14" s="12" t="s">
        <v>132</v>
      </c>
      <c r="H14" s="19">
        <v>1</v>
      </c>
      <c r="J14" s="31" t="s">
        <v>122</v>
      </c>
      <c r="K14" s="19">
        <v>1</v>
      </c>
    </row>
    <row r="15" spans="2:11" x14ac:dyDescent="0.35">
      <c r="B15" s="31" t="s">
        <v>121</v>
      </c>
      <c r="C15" s="19">
        <v>3</v>
      </c>
      <c r="D15" s="31" t="s">
        <v>121</v>
      </c>
      <c r="E15" s="19">
        <v>3</v>
      </c>
      <c r="G15" s="12" t="s">
        <v>133</v>
      </c>
      <c r="H15" s="19">
        <v>2</v>
      </c>
      <c r="J15" s="12" t="s">
        <v>152</v>
      </c>
      <c r="K15" s="19">
        <v>1</v>
      </c>
    </row>
    <row r="16" spans="2:11" x14ac:dyDescent="0.35">
      <c r="B16" s="31" t="s">
        <v>122</v>
      </c>
      <c r="C16" s="19">
        <v>1</v>
      </c>
      <c r="D16" s="31" t="s">
        <v>122</v>
      </c>
      <c r="E16" s="19">
        <v>1</v>
      </c>
      <c r="G16" s="12" t="s">
        <v>134</v>
      </c>
      <c r="H16" s="19">
        <v>2</v>
      </c>
      <c r="J16" s="12" t="s">
        <v>153</v>
      </c>
      <c r="K16" s="19">
        <v>1</v>
      </c>
    </row>
    <row r="17" spans="2:11" x14ac:dyDescent="0.35">
      <c r="B17" s="29" t="s">
        <v>48</v>
      </c>
      <c r="C17" s="19">
        <v>1</v>
      </c>
      <c r="D17" s="29" t="s">
        <v>48</v>
      </c>
      <c r="E17" s="19">
        <v>1</v>
      </c>
      <c r="G17" s="12" t="s">
        <v>135</v>
      </c>
      <c r="H17" s="19">
        <v>1</v>
      </c>
      <c r="J17" s="12" t="s">
        <v>154</v>
      </c>
      <c r="K17" s="19">
        <v>1</v>
      </c>
    </row>
    <row r="18" spans="2:11" x14ac:dyDescent="0.35">
      <c r="B18" s="29" t="s">
        <v>123</v>
      </c>
      <c r="C18" s="19">
        <v>1</v>
      </c>
      <c r="D18" s="29" t="s">
        <v>123</v>
      </c>
      <c r="E18" s="19">
        <v>1</v>
      </c>
      <c r="G18" s="12" t="s">
        <v>136</v>
      </c>
      <c r="H18" s="19">
        <v>1</v>
      </c>
      <c r="J18" s="12" t="s">
        <v>155</v>
      </c>
      <c r="K18" s="19">
        <v>1</v>
      </c>
    </row>
    <row r="19" spans="2:11" ht="43.5" x14ac:dyDescent="0.35">
      <c r="B19" s="32" t="s">
        <v>124</v>
      </c>
      <c r="C19" s="19">
        <v>1</v>
      </c>
      <c r="D19" s="32" t="s">
        <v>124</v>
      </c>
      <c r="E19" s="19">
        <v>1</v>
      </c>
      <c r="G19" s="136" t="s">
        <v>137</v>
      </c>
      <c r="H19" s="19">
        <v>3</v>
      </c>
      <c r="J19" s="12" t="s">
        <v>144</v>
      </c>
      <c r="K19" s="19">
        <v>1</v>
      </c>
    </row>
    <row r="20" spans="2:11" x14ac:dyDescent="0.35">
      <c r="B20" s="25" t="s">
        <v>125</v>
      </c>
      <c r="C20" s="19">
        <v>1</v>
      </c>
      <c r="D20" s="25" t="s">
        <v>125</v>
      </c>
      <c r="E20" s="19">
        <v>1</v>
      </c>
      <c r="G20" s="12" t="s">
        <v>138</v>
      </c>
      <c r="H20" s="19">
        <v>1</v>
      </c>
      <c r="J20" s="12" t="s">
        <v>156</v>
      </c>
      <c r="K20" s="19">
        <v>2</v>
      </c>
    </row>
    <row r="21" spans="2:11" ht="43.5" x14ac:dyDescent="0.35">
      <c r="B21" s="25" t="s">
        <v>126</v>
      </c>
      <c r="C21" s="19">
        <v>1</v>
      </c>
      <c r="D21" s="25" t="s">
        <v>126</v>
      </c>
      <c r="E21" s="19">
        <v>1</v>
      </c>
      <c r="G21" s="136" t="s">
        <v>139</v>
      </c>
      <c r="H21" s="19">
        <v>3</v>
      </c>
      <c r="J21" s="12" t="s">
        <v>157</v>
      </c>
      <c r="K21" s="19">
        <v>1</v>
      </c>
    </row>
    <row r="22" spans="2:11" x14ac:dyDescent="0.35">
      <c r="B22" s="12" t="s">
        <v>127</v>
      </c>
      <c r="C22" s="19">
        <v>1</v>
      </c>
      <c r="D22" s="12" t="s">
        <v>127</v>
      </c>
      <c r="E22" s="19">
        <v>1</v>
      </c>
      <c r="G22" s="31" t="s">
        <v>112</v>
      </c>
      <c r="H22" s="19">
        <v>1</v>
      </c>
      <c r="J22" s="12" t="s">
        <v>158</v>
      </c>
      <c r="K22" s="19">
        <v>2</v>
      </c>
    </row>
    <row r="23" spans="2:11" x14ac:dyDescent="0.35">
      <c r="B23" s="25"/>
      <c r="C23" s="19"/>
      <c r="D23" s="19"/>
      <c r="E23" s="19"/>
      <c r="G23" s="12" t="s">
        <v>140</v>
      </c>
      <c r="H23" s="19">
        <v>1</v>
      </c>
      <c r="J23" s="12" t="s">
        <v>159</v>
      </c>
      <c r="K23" s="19">
        <v>1</v>
      </c>
    </row>
    <row r="24" spans="2:11" x14ac:dyDescent="0.35">
      <c r="B24" s="12"/>
      <c r="C24" s="3"/>
      <c r="D24" s="19"/>
      <c r="E24" s="19"/>
      <c r="G24" s="12" t="s">
        <v>141</v>
      </c>
      <c r="H24" s="19">
        <v>1</v>
      </c>
      <c r="J24" s="12" t="s">
        <v>160</v>
      </c>
      <c r="K24" s="19">
        <v>1</v>
      </c>
    </row>
    <row r="25" spans="2:11" x14ac:dyDescent="0.35">
      <c r="B25" s="12"/>
      <c r="C25" s="3"/>
      <c r="D25" s="19"/>
      <c r="E25" s="19"/>
      <c r="G25" s="31" t="s">
        <v>115</v>
      </c>
      <c r="H25" s="19">
        <v>1</v>
      </c>
      <c r="J25" s="12" t="s">
        <v>161</v>
      </c>
      <c r="K25" s="19">
        <v>1</v>
      </c>
    </row>
    <row r="26" spans="2:11" x14ac:dyDescent="0.35">
      <c r="B26" s="12"/>
      <c r="C26" s="3"/>
      <c r="D26" s="19"/>
      <c r="E26" s="19"/>
      <c r="G26" s="12" t="s">
        <v>142</v>
      </c>
      <c r="H26" s="19">
        <v>1</v>
      </c>
      <c r="J26" s="12" t="s">
        <v>162</v>
      </c>
      <c r="K26" s="19">
        <v>1</v>
      </c>
    </row>
    <row r="27" spans="2:11" x14ac:dyDescent="0.35">
      <c r="B27" s="25"/>
      <c r="C27" s="19"/>
      <c r="D27" s="19"/>
      <c r="E27" s="19"/>
      <c r="G27" s="12" t="s">
        <v>143</v>
      </c>
      <c r="H27" s="19">
        <v>1</v>
      </c>
      <c r="J27" s="12" t="s">
        <v>163</v>
      </c>
      <c r="K27" s="19">
        <v>1</v>
      </c>
    </row>
    <row r="28" spans="2:11" x14ac:dyDescent="0.35">
      <c r="B28" s="25"/>
      <c r="C28" s="19"/>
      <c r="D28" s="19"/>
      <c r="E28" s="19"/>
      <c r="G28" s="12" t="s">
        <v>144</v>
      </c>
      <c r="H28" s="19">
        <v>1</v>
      </c>
      <c r="J28" s="12" t="s">
        <v>82</v>
      </c>
      <c r="K28" s="19">
        <v>1</v>
      </c>
    </row>
    <row r="29" spans="2:11" x14ac:dyDescent="0.35">
      <c r="B29" s="25"/>
      <c r="C29" s="19"/>
      <c r="D29" s="19"/>
      <c r="E29" s="19"/>
      <c r="G29" s="31" t="s">
        <v>122</v>
      </c>
      <c r="H29" s="19">
        <v>1</v>
      </c>
      <c r="J29" s="12" t="s">
        <v>164</v>
      </c>
      <c r="K29" s="19">
        <v>1</v>
      </c>
    </row>
    <row r="30" spans="2:11" x14ac:dyDescent="0.35">
      <c r="B30" s="12"/>
      <c r="C30" s="3"/>
      <c r="D30" s="19"/>
      <c r="E30" s="19"/>
      <c r="G30" s="29" t="s">
        <v>120</v>
      </c>
      <c r="H30" s="19">
        <v>1</v>
      </c>
      <c r="J30" s="36" t="s">
        <v>165</v>
      </c>
      <c r="K30" s="19">
        <v>2</v>
      </c>
    </row>
    <row r="31" spans="2:11" x14ac:dyDescent="0.35">
      <c r="B31" s="12"/>
      <c r="C31" s="3"/>
      <c r="D31" s="19"/>
      <c r="E31" s="19"/>
      <c r="G31" s="36" t="s">
        <v>145</v>
      </c>
      <c r="H31" s="19">
        <v>1</v>
      </c>
      <c r="J31" s="36" t="s">
        <v>166</v>
      </c>
      <c r="K31" s="19">
        <v>1</v>
      </c>
    </row>
    <row r="32" spans="2:11" x14ac:dyDescent="0.35">
      <c r="B32" s="25"/>
      <c r="C32" s="19"/>
      <c r="D32" s="19"/>
      <c r="E32" s="19"/>
      <c r="G32" s="36" t="s">
        <v>146</v>
      </c>
      <c r="H32" s="19">
        <v>1</v>
      </c>
      <c r="J32" s="36" t="s">
        <v>167</v>
      </c>
      <c r="K32" s="19">
        <v>1</v>
      </c>
    </row>
    <row r="33" spans="2:11" x14ac:dyDescent="0.35">
      <c r="B33" s="25"/>
      <c r="C33" s="19"/>
      <c r="D33" s="19"/>
      <c r="E33" s="19"/>
      <c r="J33" s="36" t="s">
        <v>168</v>
      </c>
      <c r="K33" s="19">
        <v>1</v>
      </c>
    </row>
    <row r="34" spans="2:11" x14ac:dyDescent="0.35">
      <c r="B34" s="25"/>
      <c r="C34" s="19"/>
      <c r="D34" s="19"/>
      <c r="E34" s="19"/>
    </row>
    <row r="35" spans="2:11" x14ac:dyDescent="0.35">
      <c r="B35" s="25"/>
      <c r="C35" s="19"/>
      <c r="D35" s="19"/>
      <c r="E35" s="19"/>
    </row>
    <row r="36" spans="2:11" x14ac:dyDescent="0.35">
      <c r="B36" s="25"/>
      <c r="C36" s="19"/>
      <c r="D36" s="19"/>
      <c r="E36" s="19"/>
    </row>
    <row r="37" spans="2:11" x14ac:dyDescent="0.35">
      <c r="B37" s="25"/>
      <c r="C37" s="19"/>
      <c r="D37" s="19"/>
      <c r="E37" s="19"/>
    </row>
    <row r="38" spans="2:11" x14ac:dyDescent="0.35">
      <c r="B38" s="25"/>
      <c r="C38" s="19"/>
      <c r="D38" s="19"/>
      <c r="E38" s="19"/>
    </row>
    <row r="39" spans="2:11" x14ac:dyDescent="0.35">
      <c r="B39" s="25"/>
      <c r="C39" s="19"/>
      <c r="D39" s="19"/>
      <c r="E39" s="19"/>
    </row>
    <row r="40" spans="2:11" x14ac:dyDescent="0.35">
      <c r="B40" s="25"/>
      <c r="C40" s="19"/>
      <c r="D40" s="19"/>
      <c r="E40" s="19"/>
    </row>
    <row r="41" spans="2:11" x14ac:dyDescent="0.35">
      <c r="B41" s="25"/>
      <c r="C41" s="19"/>
      <c r="D41" s="19"/>
      <c r="E41" s="19"/>
    </row>
    <row r="42" spans="2:11" x14ac:dyDescent="0.35">
      <c r="B42" s="25"/>
      <c r="C42" s="19"/>
      <c r="D42" s="19"/>
      <c r="E42" s="19"/>
    </row>
    <row r="43" spans="2:11" x14ac:dyDescent="0.35">
      <c r="B43" s="25"/>
      <c r="C43" s="19"/>
      <c r="D43" s="19"/>
      <c r="E43" s="19"/>
    </row>
    <row r="44" spans="2:11" x14ac:dyDescent="0.35">
      <c r="B44" s="12"/>
      <c r="C44" s="3"/>
      <c r="D44" s="19"/>
      <c r="E44" s="19"/>
    </row>
    <row r="45" spans="2:11" x14ac:dyDescent="0.35">
      <c r="B45" s="12"/>
      <c r="C45" s="3"/>
      <c r="D45" s="19"/>
      <c r="E45" s="19"/>
    </row>
    <row r="46" spans="2:11" x14ac:dyDescent="0.35">
      <c r="B46" s="25"/>
      <c r="C46" s="19"/>
      <c r="D46" s="19"/>
      <c r="E46" s="19"/>
    </row>
    <row r="47" spans="2:11" x14ac:dyDescent="0.35">
      <c r="B47" s="10"/>
      <c r="C47" s="35"/>
      <c r="D47" s="36"/>
      <c r="E47" s="36"/>
    </row>
    <row r="48" spans="2:11" x14ac:dyDescent="0.35">
      <c r="B48" s="10"/>
      <c r="C48" s="35"/>
      <c r="D48" s="36"/>
      <c r="E48" s="36"/>
    </row>
  </sheetData>
  <sortState ref="G2:H29">
    <sortCondition descending="1" ref="H3"/>
  </sortState>
  <mergeCells count="4">
    <mergeCell ref="G1:H1"/>
    <mergeCell ref="J1:K1"/>
    <mergeCell ref="B1:C1"/>
    <mergeCell ref="D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B1" workbookViewId="0">
      <pane xSplit="1" ySplit="2" topLeftCell="C10" activePane="bottomRight" state="frozen"/>
      <selection activeCell="B1" sqref="B1"/>
      <selection pane="topRight" activeCell="C1" sqref="C1"/>
      <selection pane="bottomLeft" activeCell="B2" sqref="B2"/>
      <selection pane="bottomRight" activeCell="F14" sqref="F14"/>
    </sheetView>
  </sheetViews>
  <sheetFormatPr baseColWidth="10" defaultRowHeight="14.5" x14ac:dyDescent="0.35"/>
  <cols>
    <col min="2" max="2" width="34.7265625" customWidth="1"/>
    <col min="3" max="3" width="16.54296875" customWidth="1"/>
    <col min="5" max="5" width="33.54296875" customWidth="1"/>
    <col min="6" max="6" width="14.81640625" bestFit="1" customWidth="1"/>
  </cols>
  <sheetData>
    <row r="1" spans="2:6" x14ac:dyDescent="0.35">
      <c r="B1" s="96">
        <v>2017</v>
      </c>
      <c r="C1" s="96"/>
      <c r="E1" s="97">
        <v>2018</v>
      </c>
      <c r="F1" s="97"/>
    </row>
    <row r="2" spans="2:6" s="21" customFormat="1" x14ac:dyDescent="0.35">
      <c r="B2" s="22" t="s">
        <v>77</v>
      </c>
      <c r="C2" s="30" t="s">
        <v>18</v>
      </c>
      <c r="E2" s="23" t="s">
        <v>77</v>
      </c>
      <c r="F2" s="26" t="s">
        <v>18</v>
      </c>
    </row>
    <row r="3" spans="2:6" x14ac:dyDescent="0.35">
      <c r="B3" s="31" t="s">
        <v>0</v>
      </c>
      <c r="C3" s="3">
        <v>13</v>
      </c>
      <c r="E3" s="12" t="s">
        <v>0</v>
      </c>
      <c r="F3" s="3">
        <v>25</v>
      </c>
    </row>
    <row r="4" spans="2:6" x14ac:dyDescent="0.35">
      <c r="B4" s="31" t="s">
        <v>3</v>
      </c>
      <c r="C4" s="3">
        <v>6</v>
      </c>
      <c r="E4" s="12" t="s">
        <v>1</v>
      </c>
      <c r="F4" s="3">
        <v>20</v>
      </c>
    </row>
    <row r="5" spans="2:6" x14ac:dyDescent="0.35">
      <c r="B5" s="31" t="s">
        <v>3</v>
      </c>
      <c r="C5" s="3">
        <v>6</v>
      </c>
      <c r="E5" s="12" t="s">
        <v>3</v>
      </c>
      <c r="F5" s="3">
        <v>5</v>
      </c>
    </row>
    <row r="6" spans="2:6" x14ac:dyDescent="0.35">
      <c r="B6" s="31" t="s">
        <v>2</v>
      </c>
      <c r="C6" s="3">
        <v>5</v>
      </c>
      <c r="E6" s="12" t="s">
        <v>2</v>
      </c>
      <c r="F6" s="3">
        <v>6</v>
      </c>
    </row>
    <row r="7" spans="2:6" x14ac:dyDescent="0.35">
      <c r="B7" s="31" t="s">
        <v>6</v>
      </c>
      <c r="C7" s="3">
        <v>3</v>
      </c>
      <c r="E7" s="12" t="s">
        <v>4</v>
      </c>
      <c r="F7" s="3">
        <v>4</v>
      </c>
    </row>
    <row r="8" spans="2:6" x14ac:dyDescent="0.35">
      <c r="B8" s="31" t="s">
        <v>22</v>
      </c>
      <c r="C8" s="3">
        <v>3</v>
      </c>
      <c r="E8" s="12" t="s">
        <v>5</v>
      </c>
      <c r="F8" s="3">
        <v>4</v>
      </c>
    </row>
    <row r="9" spans="2:6" x14ac:dyDescent="0.35">
      <c r="B9" s="31" t="s">
        <v>23</v>
      </c>
      <c r="C9" s="3">
        <v>2</v>
      </c>
      <c r="E9" s="12" t="s">
        <v>6</v>
      </c>
      <c r="F9" s="3">
        <v>4</v>
      </c>
    </row>
    <row r="10" spans="2:6" x14ac:dyDescent="0.35">
      <c r="B10" s="31" t="s">
        <v>9</v>
      </c>
      <c r="C10" s="3">
        <v>2</v>
      </c>
      <c r="E10" s="13" t="s">
        <v>78</v>
      </c>
      <c r="F10" s="3">
        <v>0</v>
      </c>
    </row>
    <row r="11" spans="2:6" x14ac:dyDescent="0.35">
      <c r="B11" s="31" t="s">
        <v>24</v>
      </c>
      <c r="C11" s="18">
        <v>2</v>
      </c>
      <c r="E11" s="12" t="s">
        <v>7</v>
      </c>
      <c r="F11" s="3">
        <v>2</v>
      </c>
    </row>
    <row r="12" spans="2:6" x14ac:dyDescent="0.35">
      <c r="B12" s="31" t="s">
        <v>27</v>
      </c>
      <c r="C12" s="3">
        <v>1</v>
      </c>
      <c r="E12" s="12" t="s">
        <v>8</v>
      </c>
      <c r="F12" s="3">
        <v>2</v>
      </c>
    </row>
    <row r="13" spans="2:6" x14ac:dyDescent="0.35">
      <c r="B13" s="31" t="s">
        <v>31</v>
      </c>
      <c r="C13" s="3">
        <v>1</v>
      </c>
      <c r="E13" s="12" t="s">
        <v>9</v>
      </c>
      <c r="F13" s="3">
        <v>2</v>
      </c>
    </row>
    <row r="14" spans="2:6" x14ac:dyDescent="0.35">
      <c r="B14" s="31" t="s">
        <v>12</v>
      </c>
      <c r="C14" s="3">
        <v>1</v>
      </c>
      <c r="E14" s="13" t="s">
        <v>70</v>
      </c>
      <c r="F14" s="3">
        <v>0</v>
      </c>
    </row>
    <row r="15" spans="2:6" x14ac:dyDescent="0.35">
      <c r="B15" s="31" t="s">
        <v>28</v>
      </c>
      <c r="C15" s="3">
        <v>1</v>
      </c>
      <c r="E15" s="12" t="s">
        <v>10</v>
      </c>
      <c r="F15" s="3">
        <v>1</v>
      </c>
    </row>
    <row r="16" spans="2:6" x14ac:dyDescent="0.35">
      <c r="B16" s="31" t="s">
        <v>25</v>
      </c>
      <c r="C16" s="3">
        <v>1</v>
      </c>
      <c r="E16" s="12" t="s">
        <v>11</v>
      </c>
      <c r="F16" s="3">
        <v>1</v>
      </c>
    </row>
    <row r="17" spans="2:6" x14ac:dyDescent="0.35">
      <c r="B17" s="31" t="s">
        <v>5</v>
      </c>
      <c r="C17" s="3">
        <v>1</v>
      </c>
      <c r="E17" s="12" t="s">
        <v>12</v>
      </c>
      <c r="F17" s="3">
        <v>1</v>
      </c>
    </row>
    <row r="18" spans="2:6" x14ac:dyDescent="0.35">
      <c r="B18" s="32" t="s">
        <v>26</v>
      </c>
      <c r="C18" s="3">
        <v>1</v>
      </c>
      <c r="E18" s="12" t="s">
        <v>13</v>
      </c>
      <c r="F18" s="3">
        <v>1</v>
      </c>
    </row>
    <row r="19" spans="2:6" x14ac:dyDescent="0.35">
      <c r="B19" s="12" t="s">
        <v>29</v>
      </c>
      <c r="C19" s="3">
        <v>1</v>
      </c>
      <c r="E19" s="12" t="s">
        <v>14</v>
      </c>
      <c r="F19" s="3">
        <v>1</v>
      </c>
    </row>
    <row r="20" spans="2:6" x14ac:dyDescent="0.35">
      <c r="B20" s="12" t="s">
        <v>30</v>
      </c>
      <c r="C20" s="3">
        <v>1</v>
      </c>
      <c r="E20" s="12" t="s">
        <v>15</v>
      </c>
      <c r="F20" s="3">
        <v>1</v>
      </c>
    </row>
    <row r="21" spans="2:6" x14ac:dyDescent="0.35">
      <c r="B21" s="10" t="s">
        <v>34</v>
      </c>
      <c r="C21" s="3">
        <v>1</v>
      </c>
      <c r="E21" s="12" t="s">
        <v>16</v>
      </c>
      <c r="F21" s="3">
        <v>1</v>
      </c>
    </row>
    <row r="22" spans="2:6" x14ac:dyDescent="0.35">
      <c r="B22" s="25" t="s">
        <v>42</v>
      </c>
      <c r="C22" s="19">
        <v>0</v>
      </c>
      <c r="E22" s="12" t="s">
        <v>17</v>
      </c>
      <c r="F22" s="3">
        <v>1</v>
      </c>
    </row>
    <row r="23" spans="2:6" x14ac:dyDescent="0.35">
      <c r="B23" s="25" t="s">
        <v>41</v>
      </c>
      <c r="C23" s="19">
        <v>0</v>
      </c>
      <c r="E23" s="12" t="s">
        <v>69</v>
      </c>
      <c r="F23" s="3">
        <v>0</v>
      </c>
    </row>
    <row r="24" spans="2:6" x14ac:dyDescent="0.35">
      <c r="B24" s="25" t="s">
        <v>46</v>
      </c>
      <c r="C24" s="19">
        <v>0</v>
      </c>
      <c r="E24" s="13" t="s">
        <v>64</v>
      </c>
      <c r="F24" s="3">
        <v>0</v>
      </c>
    </row>
    <row r="25" spans="2:6" x14ac:dyDescent="0.35">
      <c r="B25" s="25" t="s">
        <v>48</v>
      </c>
      <c r="C25" s="19">
        <v>0</v>
      </c>
      <c r="E25" s="13" t="s">
        <v>71</v>
      </c>
      <c r="F25" s="3">
        <v>0</v>
      </c>
    </row>
    <row r="26" spans="2:6" x14ac:dyDescent="0.35">
      <c r="B26" s="25" t="s">
        <v>59</v>
      </c>
      <c r="C26" s="19">
        <v>0</v>
      </c>
      <c r="E26" s="13" t="s">
        <v>72</v>
      </c>
      <c r="F26" s="3">
        <v>0</v>
      </c>
    </row>
    <row r="27" spans="2:6" x14ac:dyDescent="0.35">
      <c r="B27" s="25" t="s">
        <v>61</v>
      </c>
      <c r="C27" s="19">
        <v>0</v>
      </c>
      <c r="E27" s="13" t="s">
        <v>73</v>
      </c>
      <c r="F27" s="3">
        <v>0</v>
      </c>
    </row>
    <row r="28" spans="2:6" x14ac:dyDescent="0.35">
      <c r="B28" s="25" t="s">
        <v>64</v>
      </c>
      <c r="C28" s="19">
        <v>0</v>
      </c>
      <c r="E28" s="13" t="s">
        <v>74</v>
      </c>
      <c r="F28" s="3">
        <v>0</v>
      </c>
    </row>
    <row r="29" spans="2:6" x14ac:dyDescent="0.35">
      <c r="B29" s="25" t="s">
        <v>40</v>
      </c>
      <c r="C29" s="19">
        <v>0</v>
      </c>
      <c r="E29" s="12" t="s">
        <v>50</v>
      </c>
      <c r="F29" s="3">
        <v>0</v>
      </c>
    </row>
    <row r="30" spans="2:6" x14ac:dyDescent="0.35">
      <c r="B30" s="25" t="s">
        <v>50</v>
      </c>
      <c r="C30" s="19">
        <v>0</v>
      </c>
    </row>
    <row r="31" spans="2:6" x14ac:dyDescent="0.35">
      <c r="B31" s="25" t="s">
        <v>51</v>
      </c>
      <c r="C31" s="19">
        <v>0</v>
      </c>
    </row>
    <row r="32" spans="2:6" x14ac:dyDescent="0.35">
      <c r="B32" s="25" t="s">
        <v>52</v>
      </c>
      <c r="C32" s="19">
        <v>0</v>
      </c>
    </row>
    <row r="33" spans="2:3" x14ac:dyDescent="0.35">
      <c r="B33" s="25" t="s">
        <v>54</v>
      </c>
      <c r="C33" s="19">
        <v>0</v>
      </c>
    </row>
    <row r="34" spans="2:3" x14ac:dyDescent="0.35">
      <c r="B34" s="25" t="s">
        <v>55</v>
      </c>
      <c r="C34" s="19">
        <v>0</v>
      </c>
    </row>
    <row r="35" spans="2:3" x14ac:dyDescent="0.35">
      <c r="B35" s="25" t="s">
        <v>56</v>
      </c>
      <c r="C35" s="19">
        <v>0</v>
      </c>
    </row>
    <row r="36" spans="2:3" x14ac:dyDescent="0.35">
      <c r="B36" s="25" t="s">
        <v>60</v>
      </c>
      <c r="C36" s="19">
        <v>0</v>
      </c>
    </row>
    <row r="37" spans="2:3" x14ac:dyDescent="0.35">
      <c r="B37" s="25" t="s">
        <v>43</v>
      </c>
      <c r="C37" s="19">
        <v>0</v>
      </c>
    </row>
    <row r="38" spans="2:3" x14ac:dyDescent="0.35">
      <c r="B38" s="25" t="s">
        <v>44</v>
      </c>
      <c r="C38" s="19">
        <v>0</v>
      </c>
    </row>
    <row r="39" spans="2:3" x14ac:dyDescent="0.35">
      <c r="B39" s="25" t="s">
        <v>45</v>
      </c>
      <c r="C39" s="19">
        <v>0</v>
      </c>
    </row>
    <row r="40" spans="2:3" x14ac:dyDescent="0.35">
      <c r="B40" s="25" t="s">
        <v>49</v>
      </c>
      <c r="C40" s="19">
        <v>0</v>
      </c>
    </row>
    <row r="41" spans="2:3" x14ac:dyDescent="0.35">
      <c r="B41" s="25" t="s">
        <v>53</v>
      </c>
      <c r="C41" s="19">
        <v>0</v>
      </c>
    </row>
    <row r="42" spans="2:3" x14ac:dyDescent="0.35">
      <c r="B42" s="25" t="s">
        <v>57</v>
      </c>
      <c r="C42" s="19">
        <v>0</v>
      </c>
    </row>
    <row r="43" spans="2:3" x14ac:dyDescent="0.35">
      <c r="B43" s="25" t="s">
        <v>58</v>
      </c>
      <c r="C43" s="19">
        <v>0</v>
      </c>
    </row>
    <row r="44" spans="2:3" x14ac:dyDescent="0.35">
      <c r="B44" s="25" t="s">
        <v>47</v>
      </c>
      <c r="C44" s="19">
        <v>0</v>
      </c>
    </row>
    <row r="45" spans="2:3" x14ac:dyDescent="0.35">
      <c r="B45" s="25" t="s">
        <v>62</v>
      </c>
      <c r="C45" s="19">
        <v>0</v>
      </c>
    </row>
    <row r="46" spans="2:3" x14ac:dyDescent="0.35">
      <c r="B46" s="25" t="s">
        <v>63</v>
      </c>
      <c r="C46" s="19">
        <v>0</v>
      </c>
    </row>
    <row r="47" spans="2:3" x14ac:dyDescent="0.35">
      <c r="B47" s="25" t="s">
        <v>65</v>
      </c>
      <c r="C47" s="19">
        <v>0</v>
      </c>
    </row>
    <row r="48" spans="2:3" x14ac:dyDescent="0.35">
      <c r="B48" s="25" t="s">
        <v>66</v>
      </c>
      <c r="C48" s="19">
        <v>0</v>
      </c>
    </row>
    <row r="49" spans="2:3" x14ac:dyDescent="0.35">
      <c r="B49" s="33" t="s">
        <v>68</v>
      </c>
      <c r="C49" s="34">
        <v>0</v>
      </c>
    </row>
    <row r="50" spans="2:3" x14ac:dyDescent="0.35">
      <c r="B50" s="33" t="s">
        <v>75</v>
      </c>
      <c r="C50" s="34">
        <v>0</v>
      </c>
    </row>
    <row r="51" spans="2:3" x14ac:dyDescent="0.35">
      <c r="B51" s="33" t="s">
        <v>67</v>
      </c>
      <c r="C51" s="34">
        <v>0</v>
      </c>
    </row>
  </sheetData>
  <sortState ref="B2:C52">
    <sortCondition descending="1" ref="C3"/>
  </sortState>
  <mergeCells count="2">
    <mergeCell ref="B1:C1"/>
    <mergeCell ref="E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B6" sqref="B6"/>
    </sheetView>
  </sheetViews>
  <sheetFormatPr baseColWidth="10" defaultRowHeight="14.5" x14ac:dyDescent="0.35"/>
  <cols>
    <col min="2" max="2" width="34.7265625" customWidth="1"/>
    <col min="3" max="3" width="16.54296875" hidden="1" customWidth="1"/>
    <col min="4" max="4" width="12.54296875" hidden="1" customWidth="1"/>
    <col min="5" max="6" width="0" hidden="1" customWidth="1"/>
    <col min="9" max="9" width="33.54296875" customWidth="1"/>
    <col min="10" max="10" width="14.81640625" hidden="1" customWidth="1"/>
    <col min="11" max="11" width="12" hidden="1" customWidth="1"/>
    <col min="12" max="13" width="0" hidden="1" customWidth="1"/>
  </cols>
  <sheetData>
    <row r="1" spans="2:14" s="21" customFormat="1" x14ac:dyDescent="0.35">
      <c r="B1" s="22" t="s">
        <v>77</v>
      </c>
      <c r="C1" s="30" t="s">
        <v>18</v>
      </c>
      <c r="D1" s="30" t="s">
        <v>19</v>
      </c>
      <c r="E1" s="30" t="s">
        <v>21</v>
      </c>
      <c r="F1" s="30" t="s">
        <v>20</v>
      </c>
      <c r="G1" s="24" t="s">
        <v>76</v>
      </c>
      <c r="I1" s="23" t="s">
        <v>77</v>
      </c>
      <c r="J1" s="26" t="s">
        <v>18</v>
      </c>
      <c r="K1" s="26" t="s">
        <v>19</v>
      </c>
      <c r="L1" s="26" t="s">
        <v>21</v>
      </c>
      <c r="M1" s="26" t="s">
        <v>20</v>
      </c>
      <c r="N1" s="26" t="s">
        <v>76</v>
      </c>
    </row>
    <row r="2" spans="2:14" x14ac:dyDescent="0.35">
      <c r="B2" s="31" t="s">
        <v>3</v>
      </c>
      <c r="C2" s="3">
        <v>6</v>
      </c>
      <c r="D2" s="19"/>
      <c r="E2" s="19">
        <v>1</v>
      </c>
      <c r="F2" s="19">
        <v>36</v>
      </c>
      <c r="G2" s="19">
        <f t="shared" ref="G2:G48" si="0">+C2+D2+E2+F2</f>
        <v>43</v>
      </c>
      <c r="I2" s="12" t="s">
        <v>0</v>
      </c>
      <c r="J2" s="3">
        <v>25</v>
      </c>
      <c r="K2" s="19"/>
      <c r="L2" s="19">
        <v>0</v>
      </c>
      <c r="M2" s="19">
        <v>0</v>
      </c>
      <c r="N2" s="19">
        <f t="shared" ref="N2:N28" si="1">+J2+K2+L2+M2</f>
        <v>25</v>
      </c>
    </row>
    <row r="3" spans="2:14" x14ac:dyDescent="0.35">
      <c r="B3" s="31" t="s">
        <v>0</v>
      </c>
      <c r="C3" s="3">
        <v>13</v>
      </c>
      <c r="D3" s="19"/>
      <c r="E3" s="19">
        <v>2</v>
      </c>
      <c r="F3" s="19">
        <v>18</v>
      </c>
      <c r="G3" s="19">
        <f t="shared" si="0"/>
        <v>33</v>
      </c>
      <c r="I3" s="12" t="s">
        <v>1</v>
      </c>
      <c r="J3" s="3">
        <v>20</v>
      </c>
      <c r="K3" s="19"/>
      <c r="L3" s="19">
        <v>0</v>
      </c>
      <c r="M3" s="19">
        <v>0</v>
      </c>
      <c r="N3" s="19">
        <f t="shared" si="1"/>
        <v>20</v>
      </c>
    </row>
    <row r="4" spans="2:14" x14ac:dyDescent="0.35">
      <c r="B4" s="31" t="s">
        <v>27</v>
      </c>
      <c r="C4" s="3">
        <v>1</v>
      </c>
      <c r="D4" s="19"/>
      <c r="E4" s="19">
        <v>1</v>
      </c>
      <c r="F4" s="19">
        <v>19</v>
      </c>
      <c r="G4" s="19">
        <f t="shared" si="0"/>
        <v>21</v>
      </c>
      <c r="I4" s="12" t="s">
        <v>3</v>
      </c>
      <c r="J4" s="3">
        <v>5</v>
      </c>
      <c r="K4" s="19"/>
      <c r="L4" s="19">
        <v>7</v>
      </c>
      <c r="M4" s="19">
        <v>0</v>
      </c>
      <c r="N4" s="19">
        <f t="shared" si="1"/>
        <v>12</v>
      </c>
    </row>
    <row r="5" spans="2:14" x14ac:dyDescent="0.35">
      <c r="B5" s="31" t="s">
        <v>2</v>
      </c>
      <c r="C5" s="3">
        <v>5</v>
      </c>
      <c r="D5" s="19"/>
      <c r="E5" s="19">
        <v>0</v>
      </c>
      <c r="F5" s="19">
        <v>10</v>
      </c>
      <c r="G5" s="19">
        <f t="shared" si="0"/>
        <v>15</v>
      </c>
      <c r="I5" s="12" t="s">
        <v>2</v>
      </c>
      <c r="J5" s="3">
        <v>6</v>
      </c>
      <c r="K5" s="19"/>
      <c r="L5" s="19">
        <v>0</v>
      </c>
      <c r="M5" s="19">
        <v>0</v>
      </c>
      <c r="N5" s="19">
        <f t="shared" si="1"/>
        <v>6</v>
      </c>
    </row>
    <row r="6" spans="2:14" x14ac:dyDescent="0.35">
      <c r="B6" s="31" t="s">
        <v>6</v>
      </c>
      <c r="C6" s="3">
        <v>3</v>
      </c>
      <c r="D6" s="19"/>
      <c r="E6" s="19">
        <v>0</v>
      </c>
      <c r="F6" s="19">
        <v>11</v>
      </c>
      <c r="G6" s="19">
        <f t="shared" si="0"/>
        <v>14</v>
      </c>
      <c r="I6" s="12" t="s">
        <v>4</v>
      </c>
      <c r="J6" s="3">
        <v>4</v>
      </c>
      <c r="K6" s="19"/>
      <c r="L6" s="19">
        <v>2</v>
      </c>
      <c r="M6" s="19">
        <v>0</v>
      </c>
      <c r="N6" s="19">
        <f t="shared" si="1"/>
        <v>6</v>
      </c>
    </row>
    <row r="7" spans="2:14" x14ac:dyDescent="0.35">
      <c r="B7" s="31" t="s">
        <v>23</v>
      </c>
      <c r="C7" s="3">
        <v>2</v>
      </c>
      <c r="D7" s="19"/>
      <c r="E7" s="19">
        <v>3</v>
      </c>
      <c r="F7" s="19">
        <v>7</v>
      </c>
      <c r="G7" s="19">
        <f t="shared" si="0"/>
        <v>12</v>
      </c>
      <c r="I7" s="12" t="s">
        <v>5</v>
      </c>
      <c r="J7" s="3">
        <v>4</v>
      </c>
      <c r="K7" s="19"/>
      <c r="L7" s="19">
        <v>0</v>
      </c>
      <c r="M7" s="19">
        <v>0</v>
      </c>
      <c r="N7" s="19">
        <f t="shared" si="1"/>
        <v>4</v>
      </c>
    </row>
    <row r="8" spans="2:14" x14ac:dyDescent="0.35">
      <c r="B8" s="29" t="s">
        <v>42</v>
      </c>
      <c r="C8" s="19">
        <v>0</v>
      </c>
      <c r="D8" s="19"/>
      <c r="E8" s="19">
        <v>0</v>
      </c>
      <c r="F8" s="19">
        <v>7</v>
      </c>
      <c r="G8" s="19">
        <f t="shared" si="0"/>
        <v>7</v>
      </c>
      <c r="I8" s="12" t="s">
        <v>6</v>
      </c>
      <c r="J8" s="3">
        <v>4</v>
      </c>
      <c r="K8" s="19"/>
      <c r="L8" s="19">
        <v>0</v>
      </c>
      <c r="M8" s="19">
        <v>0</v>
      </c>
      <c r="N8" s="19">
        <f t="shared" si="1"/>
        <v>4</v>
      </c>
    </row>
    <row r="9" spans="2:14" x14ac:dyDescent="0.35">
      <c r="B9" s="31" t="s">
        <v>22</v>
      </c>
      <c r="C9" s="3">
        <v>3</v>
      </c>
      <c r="D9" s="19"/>
      <c r="E9" s="19">
        <v>0</v>
      </c>
      <c r="F9" s="19">
        <v>3</v>
      </c>
      <c r="G9" s="19">
        <f t="shared" si="0"/>
        <v>6</v>
      </c>
      <c r="I9" s="13" t="s">
        <v>78</v>
      </c>
      <c r="J9" s="3">
        <v>0</v>
      </c>
      <c r="K9" s="19"/>
      <c r="L9" s="19">
        <v>4</v>
      </c>
      <c r="M9" s="19">
        <v>0</v>
      </c>
      <c r="N9" s="19">
        <f t="shared" si="1"/>
        <v>4</v>
      </c>
    </row>
    <row r="10" spans="2:14" x14ac:dyDescent="0.35">
      <c r="B10" s="31" t="s">
        <v>31</v>
      </c>
      <c r="C10" s="3">
        <v>1</v>
      </c>
      <c r="D10" s="19"/>
      <c r="E10" s="19">
        <v>0</v>
      </c>
      <c r="F10" s="19">
        <v>4</v>
      </c>
      <c r="G10" s="19">
        <f t="shared" si="0"/>
        <v>5</v>
      </c>
      <c r="I10" s="12" t="s">
        <v>7</v>
      </c>
      <c r="J10" s="3">
        <v>2</v>
      </c>
      <c r="K10" s="19"/>
      <c r="L10" s="19">
        <v>0</v>
      </c>
      <c r="M10" s="19">
        <v>0</v>
      </c>
      <c r="N10" s="19">
        <f t="shared" si="1"/>
        <v>2</v>
      </c>
    </row>
    <row r="11" spans="2:14" x14ac:dyDescent="0.35">
      <c r="B11" s="29" t="s">
        <v>41</v>
      </c>
      <c r="C11" s="20">
        <v>0</v>
      </c>
      <c r="D11" s="20"/>
      <c r="E11" s="20">
        <v>0</v>
      </c>
      <c r="F11" s="20">
        <v>5</v>
      </c>
      <c r="G11" s="19">
        <f t="shared" si="0"/>
        <v>5</v>
      </c>
      <c r="I11" s="12" t="s">
        <v>8</v>
      </c>
      <c r="J11" s="3">
        <v>2</v>
      </c>
      <c r="K11" s="19"/>
      <c r="L11" s="19">
        <v>0</v>
      </c>
      <c r="M11" s="19">
        <v>0</v>
      </c>
      <c r="N11" s="19">
        <f t="shared" si="1"/>
        <v>2</v>
      </c>
    </row>
    <row r="12" spans="2:14" x14ac:dyDescent="0.35">
      <c r="B12" s="29" t="s">
        <v>46</v>
      </c>
      <c r="C12" s="19">
        <v>0</v>
      </c>
      <c r="D12" s="19"/>
      <c r="E12" s="19">
        <v>0</v>
      </c>
      <c r="F12" s="19">
        <v>5</v>
      </c>
      <c r="G12" s="19">
        <f t="shared" si="0"/>
        <v>5</v>
      </c>
      <c r="I12" s="12" t="s">
        <v>9</v>
      </c>
      <c r="J12" s="3">
        <v>2</v>
      </c>
      <c r="K12" s="19"/>
      <c r="L12" s="19">
        <v>0</v>
      </c>
      <c r="M12" s="19">
        <v>0</v>
      </c>
      <c r="N12" s="19">
        <f t="shared" si="1"/>
        <v>2</v>
      </c>
    </row>
    <row r="13" spans="2:14" x14ac:dyDescent="0.35">
      <c r="B13" s="31" t="s">
        <v>9</v>
      </c>
      <c r="C13" s="3">
        <v>2</v>
      </c>
      <c r="D13" s="19"/>
      <c r="E13" s="19">
        <v>0</v>
      </c>
      <c r="F13" s="19">
        <v>1</v>
      </c>
      <c r="G13" s="19">
        <f t="shared" si="0"/>
        <v>3</v>
      </c>
      <c r="I13" s="13" t="s">
        <v>70</v>
      </c>
      <c r="J13" s="3">
        <v>0</v>
      </c>
      <c r="K13" s="19"/>
      <c r="L13" s="19">
        <v>2</v>
      </c>
      <c r="M13" s="19">
        <v>0</v>
      </c>
      <c r="N13" s="19">
        <f t="shared" si="1"/>
        <v>2</v>
      </c>
    </row>
    <row r="14" spans="2:14" x14ac:dyDescent="0.35">
      <c r="B14" s="29" t="s">
        <v>48</v>
      </c>
      <c r="C14" s="19">
        <v>0</v>
      </c>
      <c r="D14" s="19"/>
      <c r="E14" s="19">
        <v>2</v>
      </c>
      <c r="F14" s="19">
        <v>1</v>
      </c>
      <c r="G14" s="19">
        <f t="shared" si="0"/>
        <v>3</v>
      </c>
      <c r="I14" s="12" t="s">
        <v>10</v>
      </c>
      <c r="J14" s="3">
        <v>1</v>
      </c>
      <c r="K14" s="19"/>
      <c r="L14" s="19">
        <v>0</v>
      </c>
      <c r="M14" s="19">
        <v>0</v>
      </c>
      <c r="N14" s="19">
        <f t="shared" si="1"/>
        <v>1</v>
      </c>
    </row>
    <row r="15" spans="2:14" x14ac:dyDescent="0.35">
      <c r="B15" s="29" t="s">
        <v>59</v>
      </c>
      <c r="C15" s="19">
        <v>0</v>
      </c>
      <c r="D15" s="19"/>
      <c r="E15" s="19">
        <v>0</v>
      </c>
      <c r="F15" s="19">
        <v>3</v>
      </c>
      <c r="G15" s="19">
        <f t="shared" si="0"/>
        <v>3</v>
      </c>
      <c r="I15" s="12" t="s">
        <v>11</v>
      </c>
      <c r="J15" s="3">
        <v>1</v>
      </c>
      <c r="K15" s="19"/>
      <c r="L15" s="19">
        <v>0</v>
      </c>
      <c r="M15" s="19">
        <v>0</v>
      </c>
      <c r="N15" s="19">
        <f t="shared" si="1"/>
        <v>1</v>
      </c>
    </row>
    <row r="16" spans="2:14" x14ac:dyDescent="0.35">
      <c r="B16" s="29" t="s">
        <v>61</v>
      </c>
      <c r="C16" s="19">
        <v>0</v>
      </c>
      <c r="D16" s="19"/>
      <c r="E16" s="19">
        <v>0</v>
      </c>
      <c r="F16" s="19">
        <v>3</v>
      </c>
      <c r="G16" s="19">
        <f t="shared" si="0"/>
        <v>3</v>
      </c>
      <c r="I16" s="12" t="s">
        <v>12</v>
      </c>
      <c r="J16" s="3">
        <v>1</v>
      </c>
      <c r="K16" s="19"/>
      <c r="L16" s="19">
        <v>0</v>
      </c>
      <c r="M16" s="19">
        <v>0</v>
      </c>
      <c r="N16" s="19">
        <f t="shared" si="1"/>
        <v>1</v>
      </c>
    </row>
    <row r="17" spans="2:14" x14ac:dyDescent="0.35">
      <c r="B17" s="29" t="s">
        <v>64</v>
      </c>
      <c r="C17" s="19">
        <v>0</v>
      </c>
      <c r="D17" s="19"/>
      <c r="E17" s="19">
        <v>2</v>
      </c>
      <c r="F17" s="19">
        <v>1</v>
      </c>
      <c r="G17" s="19">
        <f t="shared" si="0"/>
        <v>3</v>
      </c>
      <c r="I17" s="12" t="s">
        <v>13</v>
      </c>
      <c r="J17" s="3">
        <v>1</v>
      </c>
      <c r="K17" s="19"/>
      <c r="L17" s="19">
        <v>0</v>
      </c>
      <c r="M17" s="19">
        <v>0</v>
      </c>
      <c r="N17" s="19">
        <f t="shared" si="1"/>
        <v>1</v>
      </c>
    </row>
    <row r="18" spans="2:14" x14ac:dyDescent="0.35">
      <c r="B18" s="32" t="s">
        <v>24</v>
      </c>
      <c r="C18" s="3">
        <v>2</v>
      </c>
      <c r="D18" s="19"/>
      <c r="E18" s="19">
        <v>0</v>
      </c>
      <c r="F18" s="19"/>
      <c r="G18" s="19">
        <f t="shared" si="0"/>
        <v>2</v>
      </c>
      <c r="I18" s="12" t="s">
        <v>14</v>
      </c>
      <c r="J18" s="3">
        <v>1</v>
      </c>
      <c r="K18" s="19"/>
      <c r="L18" s="19">
        <v>0</v>
      </c>
      <c r="M18" s="19">
        <v>0</v>
      </c>
      <c r="N18" s="19">
        <f t="shared" si="1"/>
        <v>1</v>
      </c>
    </row>
    <row r="19" spans="2:14" x14ac:dyDescent="0.35">
      <c r="B19" s="12" t="s">
        <v>12</v>
      </c>
      <c r="C19" s="3">
        <v>1</v>
      </c>
      <c r="D19" s="19"/>
      <c r="E19" s="19">
        <v>0</v>
      </c>
      <c r="F19" s="19">
        <v>1</v>
      </c>
      <c r="G19" s="19">
        <f t="shared" si="0"/>
        <v>2</v>
      </c>
      <c r="I19" s="12" t="s">
        <v>15</v>
      </c>
      <c r="J19" s="3">
        <v>1</v>
      </c>
      <c r="K19" s="19"/>
      <c r="L19" s="19">
        <v>0</v>
      </c>
      <c r="M19" s="19">
        <v>0</v>
      </c>
      <c r="N19" s="19">
        <f t="shared" si="1"/>
        <v>1</v>
      </c>
    </row>
    <row r="20" spans="2:14" x14ac:dyDescent="0.35">
      <c r="B20" s="12" t="s">
        <v>28</v>
      </c>
      <c r="C20" s="3">
        <v>1</v>
      </c>
      <c r="D20" s="19"/>
      <c r="E20" s="19">
        <v>0</v>
      </c>
      <c r="F20" s="19">
        <v>1</v>
      </c>
      <c r="G20" s="19">
        <f t="shared" si="0"/>
        <v>2</v>
      </c>
      <c r="I20" s="12" t="s">
        <v>16</v>
      </c>
      <c r="J20" s="3">
        <v>1</v>
      </c>
      <c r="K20" s="19"/>
      <c r="L20" s="19">
        <v>0</v>
      </c>
      <c r="M20" s="19">
        <v>0</v>
      </c>
      <c r="N20" s="19">
        <f t="shared" si="1"/>
        <v>1</v>
      </c>
    </row>
    <row r="21" spans="2:14" x14ac:dyDescent="0.35">
      <c r="B21" s="25" t="s">
        <v>40</v>
      </c>
      <c r="C21" s="19">
        <v>0</v>
      </c>
      <c r="D21" s="19"/>
      <c r="E21" s="19">
        <v>0</v>
      </c>
      <c r="F21" s="19">
        <v>2</v>
      </c>
      <c r="G21" s="19">
        <f t="shared" si="0"/>
        <v>2</v>
      </c>
      <c r="I21" s="12" t="s">
        <v>17</v>
      </c>
      <c r="J21" s="3">
        <v>1</v>
      </c>
      <c r="K21" s="19"/>
      <c r="L21" s="19">
        <v>0</v>
      </c>
      <c r="M21" s="19">
        <v>0</v>
      </c>
      <c r="N21" s="19">
        <f t="shared" si="1"/>
        <v>1</v>
      </c>
    </row>
    <row r="22" spans="2:14" x14ac:dyDescent="0.35">
      <c r="B22" s="25" t="s">
        <v>50</v>
      </c>
      <c r="C22" s="19">
        <v>0</v>
      </c>
      <c r="D22" s="19"/>
      <c r="E22" s="19">
        <v>1</v>
      </c>
      <c r="F22" s="19">
        <v>1</v>
      </c>
      <c r="G22" s="19">
        <f t="shared" si="0"/>
        <v>2</v>
      </c>
      <c r="I22" s="12" t="s">
        <v>69</v>
      </c>
      <c r="J22" s="3">
        <v>0</v>
      </c>
      <c r="K22" s="19"/>
      <c r="L22" s="19">
        <v>1</v>
      </c>
      <c r="M22" s="19">
        <v>0</v>
      </c>
      <c r="N22" s="19">
        <f t="shared" si="1"/>
        <v>1</v>
      </c>
    </row>
    <row r="23" spans="2:14" x14ac:dyDescent="0.35">
      <c r="B23" s="25" t="s">
        <v>51</v>
      </c>
      <c r="C23" s="19">
        <v>0</v>
      </c>
      <c r="D23" s="19"/>
      <c r="E23" s="19">
        <v>0</v>
      </c>
      <c r="F23" s="19">
        <v>2</v>
      </c>
      <c r="G23" s="19">
        <f t="shared" si="0"/>
        <v>2</v>
      </c>
      <c r="I23" s="13" t="s">
        <v>64</v>
      </c>
      <c r="J23" s="3">
        <v>0</v>
      </c>
      <c r="K23" s="19"/>
      <c r="L23" s="19">
        <v>1</v>
      </c>
      <c r="M23" s="19">
        <v>0</v>
      </c>
      <c r="N23" s="19">
        <f t="shared" si="1"/>
        <v>1</v>
      </c>
    </row>
    <row r="24" spans="2:14" x14ac:dyDescent="0.35">
      <c r="B24" s="25" t="s">
        <v>52</v>
      </c>
      <c r="C24" s="19">
        <v>0</v>
      </c>
      <c r="D24" s="19"/>
      <c r="E24" s="19">
        <v>0</v>
      </c>
      <c r="F24" s="19">
        <v>2</v>
      </c>
      <c r="G24" s="19">
        <f t="shared" si="0"/>
        <v>2</v>
      </c>
      <c r="I24" s="13" t="s">
        <v>71</v>
      </c>
      <c r="J24" s="3">
        <v>0</v>
      </c>
      <c r="K24" s="19"/>
      <c r="L24" s="19">
        <v>1</v>
      </c>
      <c r="M24" s="19">
        <v>0</v>
      </c>
      <c r="N24" s="19">
        <f t="shared" si="1"/>
        <v>1</v>
      </c>
    </row>
    <row r="25" spans="2:14" x14ac:dyDescent="0.35">
      <c r="B25" s="25" t="s">
        <v>54</v>
      </c>
      <c r="C25" s="19">
        <v>0</v>
      </c>
      <c r="D25" s="19"/>
      <c r="E25" s="19">
        <v>0</v>
      </c>
      <c r="F25" s="19">
        <v>2</v>
      </c>
      <c r="G25" s="19">
        <f t="shared" si="0"/>
        <v>2</v>
      </c>
      <c r="I25" s="13" t="s">
        <v>72</v>
      </c>
      <c r="J25" s="3">
        <v>0</v>
      </c>
      <c r="K25" s="19"/>
      <c r="L25" s="9">
        <v>1</v>
      </c>
      <c r="M25" s="19">
        <v>0</v>
      </c>
      <c r="N25" s="19">
        <f t="shared" si="1"/>
        <v>1</v>
      </c>
    </row>
    <row r="26" spans="2:14" x14ac:dyDescent="0.35">
      <c r="B26" s="25" t="s">
        <v>55</v>
      </c>
      <c r="C26" s="19">
        <v>0</v>
      </c>
      <c r="D26" s="19"/>
      <c r="E26" s="19">
        <v>0</v>
      </c>
      <c r="F26" s="19">
        <v>2</v>
      </c>
      <c r="G26" s="19">
        <f t="shared" si="0"/>
        <v>2</v>
      </c>
      <c r="I26" s="13" t="s">
        <v>73</v>
      </c>
      <c r="J26" s="3">
        <v>0</v>
      </c>
      <c r="K26" s="19"/>
      <c r="L26" s="9">
        <v>1</v>
      </c>
      <c r="M26" s="19">
        <v>0</v>
      </c>
      <c r="N26" s="19">
        <f t="shared" si="1"/>
        <v>1</v>
      </c>
    </row>
    <row r="27" spans="2:14" x14ac:dyDescent="0.35">
      <c r="B27" s="25" t="s">
        <v>56</v>
      </c>
      <c r="C27" s="19">
        <v>0</v>
      </c>
      <c r="D27" s="19"/>
      <c r="E27" s="19">
        <v>0</v>
      </c>
      <c r="F27" s="19">
        <v>2</v>
      </c>
      <c r="G27" s="19">
        <f t="shared" si="0"/>
        <v>2</v>
      </c>
      <c r="I27" s="13" t="s">
        <v>74</v>
      </c>
      <c r="J27" s="3">
        <v>0</v>
      </c>
      <c r="K27" s="19"/>
      <c r="L27" s="9">
        <v>1</v>
      </c>
      <c r="M27" s="19">
        <v>0</v>
      </c>
      <c r="N27" s="19">
        <f t="shared" si="1"/>
        <v>1</v>
      </c>
    </row>
    <row r="28" spans="2:14" x14ac:dyDescent="0.35">
      <c r="B28" s="25" t="s">
        <v>60</v>
      </c>
      <c r="C28" s="19">
        <v>0</v>
      </c>
      <c r="D28" s="19"/>
      <c r="E28" s="19">
        <v>1</v>
      </c>
      <c r="F28" s="19">
        <v>1</v>
      </c>
      <c r="G28" s="19">
        <f t="shared" si="0"/>
        <v>2</v>
      </c>
      <c r="I28" s="12" t="s">
        <v>50</v>
      </c>
      <c r="J28" s="3">
        <v>0</v>
      </c>
      <c r="K28" s="19"/>
      <c r="L28" s="19">
        <v>0</v>
      </c>
      <c r="M28" s="19">
        <v>0</v>
      </c>
      <c r="N28" s="19">
        <f t="shared" si="1"/>
        <v>0</v>
      </c>
    </row>
    <row r="29" spans="2:14" x14ac:dyDescent="0.35">
      <c r="B29" s="12" t="s">
        <v>25</v>
      </c>
      <c r="C29" s="3">
        <v>1</v>
      </c>
      <c r="D29" s="19"/>
      <c r="E29" s="19">
        <v>0</v>
      </c>
      <c r="F29" s="19"/>
      <c r="G29" s="19">
        <f t="shared" si="0"/>
        <v>1</v>
      </c>
    </row>
    <row r="30" spans="2:14" x14ac:dyDescent="0.35">
      <c r="B30" s="12" t="s">
        <v>5</v>
      </c>
      <c r="C30" s="3">
        <v>1</v>
      </c>
      <c r="D30" s="19"/>
      <c r="E30" s="19">
        <v>0</v>
      </c>
      <c r="F30" s="19">
        <v>0</v>
      </c>
      <c r="G30" s="19">
        <f t="shared" si="0"/>
        <v>1</v>
      </c>
    </row>
    <row r="31" spans="2:14" x14ac:dyDescent="0.35">
      <c r="B31" s="12" t="s">
        <v>26</v>
      </c>
      <c r="C31" s="3">
        <v>1</v>
      </c>
      <c r="D31" s="19"/>
      <c r="E31" s="19">
        <v>0</v>
      </c>
      <c r="F31" s="19">
        <v>0</v>
      </c>
      <c r="G31" s="19">
        <f t="shared" si="0"/>
        <v>1</v>
      </c>
    </row>
    <row r="32" spans="2:14" x14ac:dyDescent="0.35">
      <c r="B32" s="12" t="s">
        <v>29</v>
      </c>
      <c r="C32" s="3">
        <v>1</v>
      </c>
      <c r="D32" s="19"/>
      <c r="E32" s="19">
        <v>0</v>
      </c>
      <c r="F32" s="19">
        <v>0</v>
      </c>
      <c r="G32" s="19">
        <f t="shared" si="0"/>
        <v>1</v>
      </c>
    </row>
    <row r="33" spans="2:7" x14ac:dyDescent="0.35">
      <c r="B33" s="12" t="s">
        <v>30</v>
      </c>
      <c r="C33" s="3">
        <v>1</v>
      </c>
      <c r="D33" s="19"/>
      <c r="E33" s="19">
        <v>0</v>
      </c>
      <c r="F33" s="19">
        <v>0</v>
      </c>
      <c r="G33" s="19">
        <f t="shared" si="0"/>
        <v>1</v>
      </c>
    </row>
    <row r="34" spans="2:7" x14ac:dyDescent="0.35">
      <c r="B34" s="25" t="s">
        <v>43</v>
      </c>
      <c r="C34" s="19">
        <v>0</v>
      </c>
      <c r="D34" s="19"/>
      <c r="E34" s="19">
        <v>0</v>
      </c>
      <c r="F34" s="19">
        <v>1</v>
      </c>
      <c r="G34" s="19">
        <f t="shared" si="0"/>
        <v>1</v>
      </c>
    </row>
    <row r="35" spans="2:7" x14ac:dyDescent="0.35">
      <c r="B35" s="25" t="s">
        <v>44</v>
      </c>
      <c r="C35" s="19">
        <v>0</v>
      </c>
      <c r="D35" s="19"/>
      <c r="E35" s="19">
        <v>0</v>
      </c>
      <c r="F35" s="19">
        <v>1</v>
      </c>
      <c r="G35" s="19">
        <f t="shared" si="0"/>
        <v>1</v>
      </c>
    </row>
    <row r="36" spans="2:7" x14ac:dyDescent="0.35">
      <c r="B36" s="25" t="s">
        <v>45</v>
      </c>
      <c r="C36" s="19">
        <v>0</v>
      </c>
      <c r="D36" s="19"/>
      <c r="E36" s="19">
        <v>0</v>
      </c>
      <c r="F36" s="19">
        <v>1</v>
      </c>
      <c r="G36" s="19">
        <f t="shared" si="0"/>
        <v>1</v>
      </c>
    </row>
    <row r="37" spans="2:7" x14ac:dyDescent="0.35">
      <c r="B37" s="25" t="s">
        <v>49</v>
      </c>
      <c r="C37" s="19">
        <v>0</v>
      </c>
      <c r="D37" s="19"/>
      <c r="E37" s="19">
        <v>0</v>
      </c>
      <c r="F37" s="19">
        <v>1</v>
      </c>
      <c r="G37" s="19">
        <f t="shared" si="0"/>
        <v>1</v>
      </c>
    </row>
    <row r="38" spans="2:7" x14ac:dyDescent="0.35">
      <c r="B38" s="25" t="s">
        <v>53</v>
      </c>
      <c r="C38" s="19">
        <v>0</v>
      </c>
      <c r="D38" s="19"/>
      <c r="E38" s="19">
        <v>0</v>
      </c>
      <c r="F38" s="19">
        <v>1</v>
      </c>
      <c r="G38" s="19">
        <f t="shared" si="0"/>
        <v>1</v>
      </c>
    </row>
    <row r="39" spans="2:7" x14ac:dyDescent="0.35">
      <c r="B39" s="25" t="s">
        <v>57</v>
      </c>
      <c r="C39" s="19">
        <v>0</v>
      </c>
      <c r="D39" s="19"/>
      <c r="E39" s="19">
        <v>0</v>
      </c>
      <c r="F39" s="19">
        <v>1</v>
      </c>
      <c r="G39" s="19">
        <f t="shared" si="0"/>
        <v>1</v>
      </c>
    </row>
    <row r="40" spans="2:7" x14ac:dyDescent="0.35">
      <c r="B40" s="25" t="s">
        <v>58</v>
      </c>
      <c r="C40" s="19">
        <v>0</v>
      </c>
      <c r="D40" s="19"/>
      <c r="E40" s="19">
        <v>0</v>
      </c>
      <c r="F40" s="19">
        <v>1</v>
      </c>
      <c r="G40" s="19">
        <f t="shared" si="0"/>
        <v>1</v>
      </c>
    </row>
    <row r="41" spans="2:7" x14ac:dyDescent="0.35">
      <c r="B41" s="25" t="s">
        <v>47</v>
      </c>
      <c r="C41" s="19">
        <v>0</v>
      </c>
      <c r="D41" s="19"/>
      <c r="E41" s="19">
        <v>0</v>
      </c>
      <c r="F41" s="19">
        <v>1</v>
      </c>
      <c r="G41" s="19">
        <f t="shared" si="0"/>
        <v>1</v>
      </c>
    </row>
    <row r="42" spans="2:7" x14ac:dyDescent="0.35">
      <c r="B42" s="25" t="s">
        <v>62</v>
      </c>
      <c r="C42" s="19">
        <v>0</v>
      </c>
      <c r="D42" s="19"/>
      <c r="E42" s="19">
        <v>0</v>
      </c>
      <c r="F42" s="19">
        <v>1</v>
      </c>
      <c r="G42" s="19">
        <f t="shared" si="0"/>
        <v>1</v>
      </c>
    </row>
    <row r="43" spans="2:7" x14ac:dyDescent="0.35">
      <c r="B43" s="25" t="s">
        <v>63</v>
      </c>
      <c r="C43" s="19">
        <v>0</v>
      </c>
      <c r="D43" s="19"/>
      <c r="E43" s="19">
        <v>0</v>
      </c>
      <c r="F43" s="19">
        <v>1</v>
      </c>
      <c r="G43" s="19">
        <f t="shared" si="0"/>
        <v>1</v>
      </c>
    </row>
    <row r="44" spans="2:7" x14ac:dyDescent="0.35">
      <c r="B44" s="25" t="s">
        <v>65</v>
      </c>
      <c r="C44" s="19">
        <v>0</v>
      </c>
      <c r="D44" s="19"/>
      <c r="E44" s="19">
        <v>0</v>
      </c>
      <c r="F44" s="19">
        <v>1</v>
      </c>
      <c r="G44" s="19">
        <f t="shared" si="0"/>
        <v>1</v>
      </c>
    </row>
    <row r="45" spans="2:7" x14ac:dyDescent="0.35">
      <c r="B45" s="25" t="s">
        <v>66</v>
      </c>
      <c r="C45" s="19">
        <v>0</v>
      </c>
      <c r="D45" s="19"/>
      <c r="E45" s="19">
        <v>0</v>
      </c>
      <c r="F45" s="19">
        <v>1</v>
      </c>
      <c r="G45" s="19">
        <f t="shared" si="0"/>
        <v>1</v>
      </c>
    </row>
    <row r="46" spans="2:7" x14ac:dyDescent="0.35">
      <c r="B46" s="25" t="s">
        <v>68</v>
      </c>
      <c r="C46" s="19">
        <v>0</v>
      </c>
      <c r="D46" s="19"/>
      <c r="E46" s="19">
        <v>0</v>
      </c>
      <c r="F46" s="19">
        <v>1</v>
      </c>
      <c r="G46" s="19">
        <f t="shared" si="0"/>
        <v>1</v>
      </c>
    </row>
    <row r="47" spans="2:7" x14ac:dyDescent="0.35">
      <c r="B47" s="25" t="s">
        <v>75</v>
      </c>
      <c r="C47" s="19">
        <v>0</v>
      </c>
      <c r="D47" s="19"/>
      <c r="E47" s="19">
        <v>1</v>
      </c>
      <c r="F47" s="19">
        <v>0</v>
      </c>
      <c r="G47" s="19">
        <f t="shared" si="0"/>
        <v>1</v>
      </c>
    </row>
    <row r="48" spans="2:7" x14ac:dyDescent="0.35">
      <c r="B48" s="25" t="s">
        <v>67</v>
      </c>
      <c r="C48" s="19">
        <v>0</v>
      </c>
      <c r="D48" s="19"/>
      <c r="E48" s="19">
        <v>0</v>
      </c>
      <c r="F48" s="19">
        <v>0</v>
      </c>
      <c r="G48" s="19">
        <f t="shared" si="0"/>
        <v>0</v>
      </c>
    </row>
    <row r="49" spans="2:3" x14ac:dyDescent="0.35">
      <c r="B49" s="1" t="s">
        <v>32</v>
      </c>
      <c r="C49" s="2">
        <v>37</v>
      </c>
    </row>
    <row r="50" spans="2:3" x14ac:dyDescent="0.35">
      <c r="B50" s="1" t="s">
        <v>33</v>
      </c>
      <c r="C50" s="2">
        <v>6</v>
      </c>
    </row>
    <row r="51" spans="2:3" x14ac:dyDescent="0.35">
      <c r="B51" s="1" t="s">
        <v>34</v>
      </c>
      <c r="C51" s="2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2"/>
  <sheetViews>
    <sheetView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2" sqref="B2"/>
      <selection pane="bottomRight" activeCell="Q9" sqref="Q9"/>
    </sheetView>
  </sheetViews>
  <sheetFormatPr baseColWidth="10" defaultRowHeight="14.5" x14ac:dyDescent="0.35"/>
  <cols>
    <col min="2" max="2" width="34.7265625" customWidth="1"/>
    <col min="3" max="3" width="16.54296875" customWidth="1"/>
    <col min="4" max="4" width="12.54296875" customWidth="1"/>
    <col min="9" max="9" width="33.54296875" customWidth="1"/>
    <col min="10" max="10" width="14.81640625" bestFit="1" customWidth="1"/>
    <col min="11" max="11" width="12" bestFit="1" customWidth="1"/>
    <col min="16" max="16" width="33.54296875" customWidth="1"/>
    <col min="17" max="17" width="14.81640625" bestFit="1" customWidth="1"/>
    <col min="18" max="18" width="12" bestFit="1" customWidth="1"/>
  </cols>
  <sheetData>
    <row r="1" spans="2:21" x14ac:dyDescent="0.35">
      <c r="B1" s="96">
        <v>2019</v>
      </c>
      <c r="C1" s="96"/>
      <c r="D1" s="96"/>
      <c r="E1" s="96"/>
      <c r="F1" s="96"/>
      <c r="G1" s="96"/>
      <c r="I1" s="97">
        <v>2020</v>
      </c>
      <c r="J1" s="97"/>
      <c r="K1" s="97"/>
      <c r="L1" s="97"/>
      <c r="M1" s="97"/>
      <c r="N1" s="97"/>
      <c r="P1" s="97">
        <v>2021</v>
      </c>
      <c r="Q1" s="97"/>
      <c r="R1" s="97"/>
      <c r="S1" s="97"/>
      <c r="T1" s="97"/>
      <c r="U1" s="97"/>
    </row>
    <row r="2" spans="2:21" s="21" customFormat="1" x14ac:dyDescent="0.35">
      <c r="B2" s="22" t="s">
        <v>77</v>
      </c>
      <c r="C2" s="30" t="s">
        <v>18</v>
      </c>
      <c r="D2" s="30" t="s">
        <v>19</v>
      </c>
      <c r="E2" s="30" t="s">
        <v>21</v>
      </c>
      <c r="F2" s="30" t="s">
        <v>20</v>
      </c>
      <c r="G2" s="24" t="s">
        <v>76</v>
      </c>
      <c r="I2" s="23" t="s">
        <v>77</v>
      </c>
      <c r="J2" s="26" t="s">
        <v>18</v>
      </c>
      <c r="K2" s="26" t="s">
        <v>19</v>
      </c>
      <c r="L2" s="26" t="s">
        <v>21</v>
      </c>
      <c r="M2" s="26" t="s">
        <v>20</v>
      </c>
      <c r="N2" s="26" t="s">
        <v>76</v>
      </c>
      <c r="P2" s="23" t="s">
        <v>77</v>
      </c>
      <c r="Q2" s="91" t="s">
        <v>18</v>
      </c>
      <c r="R2" s="91" t="s">
        <v>19</v>
      </c>
      <c r="S2" s="91" t="s">
        <v>21</v>
      </c>
      <c r="T2" s="91" t="s">
        <v>20</v>
      </c>
      <c r="U2" s="91" t="s">
        <v>76</v>
      </c>
    </row>
    <row r="3" spans="2:21" x14ac:dyDescent="0.35">
      <c r="B3" s="31" t="s">
        <v>3</v>
      </c>
      <c r="C3" s="3">
        <v>6</v>
      </c>
      <c r="D3" s="19">
        <v>12</v>
      </c>
      <c r="E3" s="19">
        <v>1</v>
      </c>
      <c r="F3" s="19">
        <v>36</v>
      </c>
      <c r="G3" s="19">
        <f t="shared" ref="G3:G49" si="0">+C3+D3+E3+F3</f>
        <v>55</v>
      </c>
      <c r="I3" s="12" t="s">
        <v>0</v>
      </c>
      <c r="J3" s="3">
        <v>25</v>
      </c>
      <c r="K3" s="19">
        <v>4</v>
      </c>
      <c r="L3" s="19">
        <v>0</v>
      </c>
      <c r="M3" s="19">
        <v>0</v>
      </c>
      <c r="N3" s="19">
        <f t="shared" ref="N3:N29" si="1">+J3+K3+L3+M3</f>
        <v>29</v>
      </c>
      <c r="P3" s="12" t="s">
        <v>0</v>
      </c>
      <c r="Q3" s="3">
        <v>25</v>
      </c>
      <c r="R3" s="19">
        <v>4</v>
      </c>
      <c r="S3" s="19">
        <v>0</v>
      </c>
      <c r="T3" s="19">
        <v>0</v>
      </c>
      <c r="U3" s="19">
        <f t="shared" ref="U3:U29" si="2">+Q3+R3+S3+T3</f>
        <v>29</v>
      </c>
    </row>
    <row r="4" spans="2:21" x14ac:dyDescent="0.35">
      <c r="B4" s="38" t="s">
        <v>0</v>
      </c>
      <c r="C4" s="3">
        <v>13</v>
      </c>
      <c r="D4" s="19">
        <v>9</v>
      </c>
      <c r="E4" s="19">
        <v>2</v>
      </c>
      <c r="F4" s="19">
        <v>18</v>
      </c>
      <c r="G4" s="19">
        <f t="shared" si="0"/>
        <v>42</v>
      </c>
      <c r="I4" s="12" t="s">
        <v>1</v>
      </c>
      <c r="J4" s="3">
        <v>20</v>
      </c>
      <c r="K4" s="19">
        <v>0</v>
      </c>
      <c r="L4" s="19">
        <v>0</v>
      </c>
      <c r="M4" s="19">
        <v>0</v>
      </c>
      <c r="N4" s="19">
        <f t="shared" si="1"/>
        <v>20</v>
      </c>
      <c r="P4" s="12" t="s">
        <v>1</v>
      </c>
      <c r="Q4" s="3">
        <v>20</v>
      </c>
      <c r="R4" s="19">
        <v>0</v>
      </c>
      <c r="S4" s="19">
        <v>0</v>
      </c>
      <c r="T4" s="19">
        <v>0</v>
      </c>
      <c r="U4" s="19">
        <f t="shared" si="2"/>
        <v>20</v>
      </c>
    </row>
    <row r="5" spans="2:21" x14ac:dyDescent="0.35">
      <c r="B5" s="38" t="s">
        <v>42</v>
      </c>
      <c r="C5" s="19">
        <v>0</v>
      </c>
      <c r="D5" s="19">
        <v>17</v>
      </c>
      <c r="E5" s="19">
        <v>0</v>
      </c>
      <c r="F5" s="19">
        <v>7</v>
      </c>
      <c r="G5" s="19">
        <f t="shared" si="0"/>
        <v>24</v>
      </c>
      <c r="I5" s="12" t="s">
        <v>3</v>
      </c>
      <c r="J5" s="3">
        <v>5</v>
      </c>
      <c r="K5" s="19">
        <v>5</v>
      </c>
      <c r="L5" s="19">
        <v>7</v>
      </c>
      <c r="M5" s="19">
        <v>0</v>
      </c>
      <c r="N5" s="19">
        <f t="shared" si="1"/>
        <v>17</v>
      </c>
      <c r="P5" s="12" t="s">
        <v>3</v>
      </c>
      <c r="Q5" s="3">
        <v>5</v>
      </c>
      <c r="R5" s="19">
        <v>5</v>
      </c>
      <c r="S5" s="19">
        <v>7</v>
      </c>
      <c r="T5" s="19">
        <v>0</v>
      </c>
      <c r="U5" s="19">
        <f t="shared" si="2"/>
        <v>17</v>
      </c>
    </row>
    <row r="6" spans="2:21" x14ac:dyDescent="0.35">
      <c r="B6" s="31" t="s">
        <v>27</v>
      </c>
      <c r="C6" s="3">
        <v>1</v>
      </c>
      <c r="D6" s="19">
        <v>0</v>
      </c>
      <c r="E6" s="19">
        <v>1</v>
      </c>
      <c r="F6" s="19">
        <v>19</v>
      </c>
      <c r="G6" s="19">
        <f t="shared" si="0"/>
        <v>21</v>
      </c>
      <c r="I6" s="12" t="s">
        <v>2</v>
      </c>
      <c r="J6" s="3">
        <v>6</v>
      </c>
      <c r="K6" s="19">
        <v>4</v>
      </c>
      <c r="L6" s="19">
        <v>0</v>
      </c>
      <c r="M6" s="19">
        <v>0</v>
      </c>
      <c r="N6" s="19">
        <f t="shared" si="1"/>
        <v>10</v>
      </c>
      <c r="P6" s="12" t="s">
        <v>2</v>
      </c>
      <c r="Q6" s="3">
        <v>6</v>
      </c>
      <c r="R6" s="19">
        <v>4</v>
      </c>
      <c r="S6" s="19">
        <v>0</v>
      </c>
      <c r="T6" s="19">
        <v>0</v>
      </c>
      <c r="U6" s="19">
        <f t="shared" si="2"/>
        <v>10</v>
      </c>
    </row>
    <row r="7" spans="2:21" x14ac:dyDescent="0.35">
      <c r="B7" s="31" t="s">
        <v>2</v>
      </c>
      <c r="C7" s="3">
        <v>5</v>
      </c>
      <c r="D7" s="19">
        <v>5</v>
      </c>
      <c r="E7" s="19">
        <v>0</v>
      </c>
      <c r="F7" s="19">
        <v>10</v>
      </c>
      <c r="G7" s="19">
        <f t="shared" si="0"/>
        <v>20</v>
      </c>
      <c r="I7" s="12" t="s">
        <v>4</v>
      </c>
      <c r="J7" s="3">
        <v>4</v>
      </c>
      <c r="K7" s="19">
        <v>1</v>
      </c>
      <c r="L7" s="19">
        <v>2</v>
      </c>
      <c r="M7" s="19">
        <v>0</v>
      </c>
      <c r="N7" s="19">
        <f t="shared" si="1"/>
        <v>7</v>
      </c>
      <c r="P7" s="12" t="s">
        <v>4</v>
      </c>
      <c r="Q7" s="3">
        <v>4</v>
      </c>
      <c r="R7" s="19">
        <v>1</v>
      </c>
      <c r="S7" s="19">
        <v>2</v>
      </c>
      <c r="T7" s="19">
        <v>0</v>
      </c>
      <c r="U7" s="19">
        <f t="shared" si="2"/>
        <v>7</v>
      </c>
    </row>
    <row r="8" spans="2:21" x14ac:dyDescent="0.35">
      <c r="B8" s="38" t="s">
        <v>6</v>
      </c>
      <c r="C8" s="3">
        <v>3</v>
      </c>
      <c r="D8" s="19">
        <v>0</v>
      </c>
      <c r="E8" s="19">
        <v>0</v>
      </c>
      <c r="F8" s="19">
        <v>11</v>
      </c>
      <c r="G8" s="19">
        <f t="shared" si="0"/>
        <v>14</v>
      </c>
      <c r="I8" s="12" t="s">
        <v>5</v>
      </c>
      <c r="J8" s="3">
        <v>4</v>
      </c>
      <c r="K8" s="19">
        <v>1</v>
      </c>
      <c r="L8" s="19">
        <v>0</v>
      </c>
      <c r="M8" s="19">
        <v>0</v>
      </c>
      <c r="N8" s="19">
        <f t="shared" si="1"/>
        <v>5</v>
      </c>
      <c r="P8" s="12" t="s">
        <v>5</v>
      </c>
      <c r="Q8" s="3">
        <v>4</v>
      </c>
      <c r="R8" s="19">
        <v>1</v>
      </c>
      <c r="S8" s="19">
        <v>0</v>
      </c>
      <c r="T8" s="19">
        <v>0</v>
      </c>
      <c r="U8" s="19">
        <f t="shared" si="2"/>
        <v>5</v>
      </c>
    </row>
    <row r="9" spans="2:21" x14ac:dyDescent="0.35">
      <c r="B9" s="31" t="s">
        <v>23</v>
      </c>
      <c r="C9" s="3">
        <v>2</v>
      </c>
      <c r="D9" s="19">
        <v>1</v>
      </c>
      <c r="E9" s="19">
        <v>3</v>
      </c>
      <c r="F9" s="19">
        <v>7</v>
      </c>
      <c r="G9" s="19">
        <f t="shared" si="0"/>
        <v>13</v>
      </c>
      <c r="I9" s="12" t="s">
        <v>6</v>
      </c>
      <c r="J9" s="3">
        <v>4</v>
      </c>
      <c r="K9" s="19">
        <v>0</v>
      </c>
      <c r="L9" s="19">
        <v>0</v>
      </c>
      <c r="M9" s="19">
        <v>0</v>
      </c>
      <c r="N9" s="19">
        <f t="shared" si="1"/>
        <v>4</v>
      </c>
      <c r="P9" s="12" t="s">
        <v>6</v>
      </c>
      <c r="Q9" s="3">
        <v>4</v>
      </c>
      <c r="R9" s="19">
        <v>0</v>
      </c>
      <c r="S9" s="19">
        <v>0</v>
      </c>
      <c r="T9" s="19">
        <v>0</v>
      </c>
      <c r="U9" s="19">
        <f t="shared" si="2"/>
        <v>4</v>
      </c>
    </row>
    <row r="10" spans="2:21" x14ac:dyDescent="0.35">
      <c r="B10" s="38" t="s">
        <v>61</v>
      </c>
      <c r="C10" s="19">
        <v>0</v>
      </c>
      <c r="D10" s="19">
        <v>10</v>
      </c>
      <c r="E10" s="19">
        <v>0</v>
      </c>
      <c r="F10" s="19">
        <v>3</v>
      </c>
      <c r="G10" s="19">
        <f t="shared" si="0"/>
        <v>13</v>
      </c>
      <c r="I10" s="13" t="s">
        <v>78</v>
      </c>
      <c r="J10" s="3">
        <v>0</v>
      </c>
      <c r="K10" s="19">
        <v>0</v>
      </c>
      <c r="L10" s="19">
        <v>4</v>
      </c>
      <c r="M10" s="19">
        <v>0</v>
      </c>
      <c r="N10" s="19">
        <f t="shared" si="1"/>
        <v>4</v>
      </c>
      <c r="P10" s="13" t="s">
        <v>78</v>
      </c>
      <c r="Q10" s="3">
        <v>0</v>
      </c>
      <c r="R10" s="19">
        <v>0</v>
      </c>
      <c r="S10" s="19">
        <v>4</v>
      </c>
      <c r="T10" s="19">
        <v>0</v>
      </c>
      <c r="U10" s="19">
        <f t="shared" si="2"/>
        <v>4</v>
      </c>
    </row>
    <row r="11" spans="2:21" x14ac:dyDescent="0.35">
      <c r="B11" s="29" t="s">
        <v>46</v>
      </c>
      <c r="C11" s="19">
        <v>0</v>
      </c>
      <c r="D11" s="19">
        <v>3</v>
      </c>
      <c r="E11" s="19">
        <v>0</v>
      </c>
      <c r="F11" s="19">
        <v>5</v>
      </c>
      <c r="G11" s="19">
        <f t="shared" si="0"/>
        <v>8</v>
      </c>
      <c r="I11" s="12" t="s">
        <v>7</v>
      </c>
      <c r="J11" s="3">
        <v>2</v>
      </c>
      <c r="K11" s="19">
        <v>1</v>
      </c>
      <c r="L11" s="19">
        <v>0</v>
      </c>
      <c r="M11" s="19">
        <v>0</v>
      </c>
      <c r="N11" s="19">
        <f t="shared" si="1"/>
        <v>3</v>
      </c>
      <c r="P11" s="12" t="s">
        <v>7</v>
      </c>
      <c r="Q11" s="3">
        <v>2</v>
      </c>
      <c r="R11" s="19">
        <v>1</v>
      </c>
      <c r="S11" s="19">
        <v>0</v>
      </c>
      <c r="T11" s="19">
        <v>0</v>
      </c>
      <c r="U11" s="19">
        <f t="shared" si="2"/>
        <v>3</v>
      </c>
    </row>
    <row r="12" spans="2:21" x14ac:dyDescent="0.35">
      <c r="B12" s="31" t="s">
        <v>22</v>
      </c>
      <c r="C12" s="18">
        <v>3</v>
      </c>
      <c r="D12" s="20">
        <v>0</v>
      </c>
      <c r="E12" s="20">
        <v>0</v>
      </c>
      <c r="F12" s="20">
        <v>3</v>
      </c>
      <c r="G12" s="19">
        <f t="shared" si="0"/>
        <v>6</v>
      </c>
      <c r="I12" s="12" t="s">
        <v>8</v>
      </c>
      <c r="J12" s="3">
        <v>2</v>
      </c>
      <c r="K12" s="19">
        <v>1</v>
      </c>
      <c r="L12" s="19">
        <v>0</v>
      </c>
      <c r="M12" s="19">
        <v>0</v>
      </c>
      <c r="N12" s="19">
        <f t="shared" si="1"/>
        <v>3</v>
      </c>
      <c r="P12" s="12" t="s">
        <v>8</v>
      </c>
      <c r="Q12" s="3">
        <v>2</v>
      </c>
      <c r="R12" s="19">
        <v>1</v>
      </c>
      <c r="S12" s="19">
        <v>0</v>
      </c>
      <c r="T12" s="19">
        <v>0</v>
      </c>
      <c r="U12" s="19">
        <f t="shared" si="2"/>
        <v>3</v>
      </c>
    </row>
    <row r="13" spans="2:21" x14ac:dyDescent="0.35">
      <c r="B13" s="31" t="s">
        <v>31</v>
      </c>
      <c r="C13" s="3">
        <v>1</v>
      </c>
      <c r="D13" s="19">
        <v>1</v>
      </c>
      <c r="E13" s="19">
        <v>0</v>
      </c>
      <c r="F13" s="19">
        <v>4</v>
      </c>
      <c r="G13" s="19">
        <f t="shared" si="0"/>
        <v>6</v>
      </c>
      <c r="I13" s="12" t="s">
        <v>9</v>
      </c>
      <c r="J13" s="3">
        <v>2</v>
      </c>
      <c r="K13" s="19">
        <v>0</v>
      </c>
      <c r="L13" s="19">
        <v>0</v>
      </c>
      <c r="M13" s="19">
        <v>0</v>
      </c>
      <c r="N13" s="19">
        <f t="shared" si="1"/>
        <v>2</v>
      </c>
      <c r="P13" s="12" t="s">
        <v>9</v>
      </c>
      <c r="Q13" s="3">
        <v>2</v>
      </c>
      <c r="R13" s="19">
        <v>0</v>
      </c>
      <c r="S13" s="19">
        <v>0</v>
      </c>
      <c r="T13" s="19">
        <v>0</v>
      </c>
      <c r="U13" s="19">
        <f t="shared" si="2"/>
        <v>2</v>
      </c>
    </row>
    <row r="14" spans="2:21" x14ac:dyDescent="0.35">
      <c r="B14" s="29" t="s">
        <v>41</v>
      </c>
      <c r="C14" s="19">
        <v>0</v>
      </c>
      <c r="D14" s="19">
        <v>0</v>
      </c>
      <c r="E14" s="19">
        <v>0</v>
      </c>
      <c r="F14" s="19">
        <v>5</v>
      </c>
      <c r="G14" s="19">
        <f t="shared" si="0"/>
        <v>5</v>
      </c>
      <c r="I14" s="13" t="s">
        <v>70</v>
      </c>
      <c r="J14" s="3">
        <v>0</v>
      </c>
      <c r="K14" s="19">
        <v>0</v>
      </c>
      <c r="L14" s="19">
        <v>2</v>
      </c>
      <c r="M14" s="19">
        <v>0</v>
      </c>
      <c r="N14" s="19">
        <f t="shared" si="1"/>
        <v>2</v>
      </c>
      <c r="P14" s="13" t="s">
        <v>70</v>
      </c>
      <c r="Q14" s="3">
        <v>0</v>
      </c>
      <c r="R14" s="19">
        <v>0</v>
      </c>
      <c r="S14" s="19">
        <v>2</v>
      </c>
      <c r="T14" s="19">
        <v>0</v>
      </c>
      <c r="U14" s="19">
        <f t="shared" si="2"/>
        <v>2</v>
      </c>
    </row>
    <row r="15" spans="2:21" x14ac:dyDescent="0.35">
      <c r="B15" s="29" t="s">
        <v>59</v>
      </c>
      <c r="C15" s="19">
        <v>0</v>
      </c>
      <c r="D15" s="19">
        <v>2</v>
      </c>
      <c r="E15" s="19">
        <v>0</v>
      </c>
      <c r="F15" s="19">
        <v>3</v>
      </c>
      <c r="G15" s="19">
        <f t="shared" si="0"/>
        <v>5</v>
      </c>
      <c r="I15" s="12" t="s">
        <v>10</v>
      </c>
      <c r="J15" s="3">
        <v>1</v>
      </c>
      <c r="K15" s="19">
        <v>0</v>
      </c>
      <c r="L15" s="19">
        <v>0</v>
      </c>
      <c r="M15" s="19">
        <v>0</v>
      </c>
      <c r="N15" s="19">
        <f t="shared" si="1"/>
        <v>1</v>
      </c>
      <c r="P15" s="12" t="s">
        <v>10</v>
      </c>
      <c r="Q15" s="3">
        <v>1</v>
      </c>
      <c r="R15" s="19">
        <v>0</v>
      </c>
      <c r="S15" s="19">
        <v>0</v>
      </c>
      <c r="T15" s="19">
        <v>0</v>
      </c>
      <c r="U15" s="19">
        <f t="shared" si="2"/>
        <v>1</v>
      </c>
    </row>
    <row r="16" spans="2:21" x14ac:dyDescent="0.35">
      <c r="B16" s="29" t="s">
        <v>64</v>
      </c>
      <c r="C16" s="19">
        <v>0</v>
      </c>
      <c r="D16" s="19">
        <v>1</v>
      </c>
      <c r="E16" s="19">
        <v>2</v>
      </c>
      <c r="F16" s="19">
        <v>1</v>
      </c>
      <c r="G16" s="19">
        <f t="shared" si="0"/>
        <v>4</v>
      </c>
      <c r="I16" s="12" t="s">
        <v>11</v>
      </c>
      <c r="J16" s="3">
        <v>1</v>
      </c>
      <c r="K16" s="19">
        <v>0</v>
      </c>
      <c r="L16" s="19">
        <v>0</v>
      </c>
      <c r="M16" s="19">
        <v>0</v>
      </c>
      <c r="N16" s="19">
        <f t="shared" si="1"/>
        <v>1</v>
      </c>
      <c r="P16" s="12" t="s">
        <v>11</v>
      </c>
      <c r="Q16" s="3">
        <v>1</v>
      </c>
      <c r="R16" s="19">
        <v>0</v>
      </c>
      <c r="S16" s="19">
        <v>0</v>
      </c>
      <c r="T16" s="19">
        <v>0</v>
      </c>
      <c r="U16" s="19">
        <f t="shared" si="2"/>
        <v>1</v>
      </c>
    </row>
    <row r="17" spans="2:21" x14ac:dyDescent="0.35">
      <c r="B17" s="31" t="s">
        <v>9</v>
      </c>
      <c r="C17" s="3">
        <v>2</v>
      </c>
      <c r="D17" s="19">
        <v>0</v>
      </c>
      <c r="E17" s="19">
        <v>0</v>
      </c>
      <c r="F17" s="19">
        <v>1</v>
      </c>
      <c r="G17" s="19">
        <f t="shared" si="0"/>
        <v>3</v>
      </c>
      <c r="I17" s="12" t="s">
        <v>12</v>
      </c>
      <c r="J17" s="3">
        <v>1</v>
      </c>
      <c r="K17" s="19">
        <v>1</v>
      </c>
      <c r="L17" s="19">
        <v>0</v>
      </c>
      <c r="M17" s="19">
        <v>0</v>
      </c>
      <c r="N17" s="19">
        <f t="shared" si="1"/>
        <v>2</v>
      </c>
      <c r="P17" s="12" t="s">
        <v>12</v>
      </c>
      <c r="Q17" s="3">
        <v>1</v>
      </c>
      <c r="R17" s="19">
        <v>1</v>
      </c>
      <c r="S17" s="19">
        <v>0</v>
      </c>
      <c r="T17" s="19">
        <v>0</v>
      </c>
      <c r="U17" s="19">
        <f t="shared" si="2"/>
        <v>2</v>
      </c>
    </row>
    <row r="18" spans="2:21" x14ac:dyDescent="0.35">
      <c r="B18" s="29" t="s">
        <v>48</v>
      </c>
      <c r="C18" s="19">
        <v>0</v>
      </c>
      <c r="D18" s="19">
        <v>0</v>
      </c>
      <c r="E18" s="19">
        <v>2</v>
      </c>
      <c r="F18" s="19">
        <v>1</v>
      </c>
      <c r="G18" s="19">
        <f t="shared" si="0"/>
        <v>3</v>
      </c>
      <c r="I18" s="12" t="s">
        <v>13</v>
      </c>
      <c r="J18" s="3">
        <v>1</v>
      </c>
      <c r="K18" s="19">
        <v>0</v>
      </c>
      <c r="L18" s="19">
        <v>0</v>
      </c>
      <c r="M18" s="19">
        <v>0</v>
      </c>
      <c r="N18" s="19">
        <f t="shared" si="1"/>
        <v>1</v>
      </c>
      <c r="P18" s="12" t="s">
        <v>13</v>
      </c>
      <c r="Q18" s="3">
        <v>1</v>
      </c>
      <c r="R18" s="19">
        <v>0</v>
      </c>
      <c r="S18" s="19">
        <v>0</v>
      </c>
      <c r="T18" s="19">
        <v>0</v>
      </c>
      <c r="U18" s="19">
        <f t="shared" si="2"/>
        <v>1</v>
      </c>
    </row>
    <row r="19" spans="2:21" x14ac:dyDescent="0.35">
      <c r="B19" s="32" t="s">
        <v>12</v>
      </c>
      <c r="C19" s="3">
        <v>1</v>
      </c>
      <c r="D19" s="19">
        <v>1</v>
      </c>
      <c r="E19" s="19">
        <v>0</v>
      </c>
      <c r="F19" s="19">
        <v>1</v>
      </c>
      <c r="G19" s="19">
        <f t="shared" si="0"/>
        <v>3</v>
      </c>
      <c r="I19" s="12" t="s">
        <v>14</v>
      </c>
      <c r="J19" s="3">
        <v>1</v>
      </c>
      <c r="K19" s="19">
        <v>0</v>
      </c>
      <c r="L19" s="19">
        <v>0</v>
      </c>
      <c r="M19" s="19">
        <v>0</v>
      </c>
      <c r="N19" s="19">
        <f t="shared" si="1"/>
        <v>1</v>
      </c>
      <c r="P19" s="12" t="s">
        <v>14</v>
      </c>
      <c r="Q19" s="3">
        <v>1</v>
      </c>
      <c r="R19" s="19">
        <v>0</v>
      </c>
      <c r="S19" s="19">
        <v>0</v>
      </c>
      <c r="T19" s="19">
        <v>0</v>
      </c>
      <c r="U19" s="19">
        <f t="shared" si="2"/>
        <v>1</v>
      </c>
    </row>
    <row r="20" spans="2:21" x14ac:dyDescent="0.35">
      <c r="B20" s="25" t="s">
        <v>54</v>
      </c>
      <c r="C20" s="19">
        <v>0</v>
      </c>
      <c r="D20" s="19">
        <v>1</v>
      </c>
      <c r="E20" s="19">
        <v>0</v>
      </c>
      <c r="F20" s="19">
        <v>2</v>
      </c>
      <c r="G20" s="19">
        <f t="shared" si="0"/>
        <v>3</v>
      </c>
      <c r="I20" s="12" t="s">
        <v>15</v>
      </c>
      <c r="J20" s="3">
        <v>1</v>
      </c>
      <c r="K20" s="19">
        <v>0</v>
      </c>
      <c r="L20" s="19">
        <v>0</v>
      </c>
      <c r="M20" s="19">
        <v>0</v>
      </c>
      <c r="N20" s="19">
        <f t="shared" si="1"/>
        <v>1</v>
      </c>
      <c r="P20" s="12" t="s">
        <v>15</v>
      </c>
      <c r="Q20" s="3">
        <v>1</v>
      </c>
      <c r="R20" s="19">
        <v>0</v>
      </c>
      <c r="S20" s="19">
        <v>0</v>
      </c>
      <c r="T20" s="19">
        <v>0</v>
      </c>
      <c r="U20" s="19">
        <f t="shared" si="2"/>
        <v>1</v>
      </c>
    </row>
    <row r="21" spans="2:21" x14ac:dyDescent="0.35">
      <c r="B21" s="12" t="s">
        <v>24</v>
      </c>
      <c r="C21" s="3">
        <v>2</v>
      </c>
      <c r="D21" s="19">
        <v>0</v>
      </c>
      <c r="E21" s="19">
        <v>0</v>
      </c>
      <c r="F21" s="19">
        <v>0</v>
      </c>
      <c r="G21" s="19">
        <f t="shared" si="0"/>
        <v>2</v>
      </c>
      <c r="I21" s="12" t="s">
        <v>16</v>
      </c>
      <c r="J21" s="3">
        <v>1</v>
      </c>
      <c r="K21" s="19">
        <v>0</v>
      </c>
      <c r="L21" s="19">
        <v>0</v>
      </c>
      <c r="M21" s="19">
        <v>0</v>
      </c>
      <c r="N21" s="19">
        <f t="shared" si="1"/>
        <v>1</v>
      </c>
      <c r="P21" s="12" t="s">
        <v>16</v>
      </c>
      <c r="Q21" s="3">
        <v>1</v>
      </c>
      <c r="R21" s="19">
        <v>0</v>
      </c>
      <c r="S21" s="19">
        <v>0</v>
      </c>
      <c r="T21" s="19">
        <v>0</v>
      </c>
      <c r="U21" s="19">
        <f t="shared" si="2"/>
        <v>1</v>
      </c>
    </row>
    <row r="22" spans="2:21" x14ac:dyDescent="0.35">
      <c r="B22" s="12" t="s">
        <v>28</v>
      </c>
      <c r="C22" s="3">
        <v>1</v>
      </c>
      <c r="D22" s="19">
        <v>0</v>
      </c>
      <c r="E22" s="19">
        <v>0</v>
      </c>
      <c r="F22" s="19">
        <v>1</v>
      </c>
      <c r="G22" s="19">
        <f t="shared" si="0"/>
        <v>2</v>
      </c>
      <c r="I22" s="12" t="s">
        <v>17</v>
      </c>
      <c r="J22" s="3">
        <v>1</v>
      </c>
      <c r="K22" s="19">
        <v>1</v>
      </c>
      <c r="L22" s="19">
        <v>0</v>
      </c>
      <c r="M22" s="19">
        <v>0</v>
      </c>
      <c r="N22" s="19">
        <f t="shared" si="1"/>
        <v>2</v>
      </c>
      <c r="P22" s="12" t="s">
        <v>17</v>
      </c>
      <c r="Q22" s="3">
        <v>1</v>
      </c>
      <c r="R22" s="19">
        <v>1</v>
      </c>
      <c r="S22" s="19">
        <v>0</v>
      </c>
      <c r="T22" s="19">
        <v>0</v>
      </c>
      <c r="U22" s="19">
        <f t="shared" si="2"/>
        <v>2</v>
      </c>
    </row>
    <row r="23" spans="2:21" x14ac:dyDescent="0.35">
      <c r="B23" s="25" t="s">
        <v>40</v>
      </c>
      <c r="C23" s="19">
        <v>0</v>
      </c>
      <c r="D23" s="19">
        <v>0</v>
      </c>
      <c r="E23" s="19">
        <v>0</v>
      </c>
      <c r="F23" s="19">
        <v>2</v>
      </c>
      <c r="G23" s="19">
        <f t="shared" si="0"/>
        <v>2</v>
      </c>
      <c r="I23" s="12" t="s">
        <v>69</v>
      </c>
      <c r="J23" s="3">
        <v>0</v>
      </c>
      <c r="K23" s="19"/>
      <c r="L23" s="19">
        <v>1</v>
      </c>
      <c r="M23" s="19">
        <v>0</v>
      </c>
      <c r="N23" s="19">
        <f t="shared" si="1"/>
        <v>1</v>
      </c>
      <c r="P23" s="12" t="s">
        <v>69</v>
      </c>
      <c r="Q23" s="3">
        <v>0</v>
      </c>
      <c r="R23" s="19"/>
      <c r="S23" s="19">
        <v>1</v>
      </c>
      <c r="T23" s="19">
        <v>0</v>
      </c>
      <c r="U23" s="19">
        <f t="shared" si="2"/>
        <v>1</v>
      </c>
    </row>
    <row r="24" spans="2:21" x14ac:dyDescent="0.35">
      <c r="B24" s="25" t="s">
        <v>50</v>
      </c>
      <c r="C24" s="19">
        <v>0</v>
      </c>
      <c r="D24" s="19">
        <v>0</v>
      </c>
      <c r="E24" s="19">
        <v>1</v>
      </c>
      <c r="F24" s="19">
        <v>1</v>
      </c>
      <c r="G24" s="19">
        <f t="shared" si="0"/>
        <v>2</v>
      </c>
      <c r="I24" s="13" t="s">
        <v>64</v>
      </c>
      <c r="J24" s="3">
        <v>0</v>
      </c>
      <c r="K24" s="19">
        <v>1</v>
      </c>
      <c r="L24" s="19">
        <v>1</v>
      </c>
      <c r="M24" s="19">
        <v>0</v>
      </c>
      <c r="N24" s="19">
        <f t="shared" si="1"/>
        <v>2</v>
      </c>
      <c r="P24" s="13" t="s">
        <v>64</v>
      </c>
      <c r="Q24" s="3">
        <v>0</v>
      </c>
      <c r="R24" s="19">
        <v>1</v>
      </c>
      <c r="S24" s="19">
        <v>1</v>
      </c>
      <c r="T24" s="19">
        <v>0</v>
      </c>
      <c r="U24" s="19">
        <f t="shared" si="2"/>
        <v>2</v>
      </c>
    </row>
    <row r="25" spans="2:21" x14ac:dyDescent="0.35">
      <c r="B25" s="25" t="s">
        <v>51</v>
      </c>
      <c r="C25" s="19">
        <v>0</v>
      </c>
      <c r="D25" s="19">
        <v>0</v>
      </c>
      <c r="E25" s="19">
        <v>0</v>
      </c>
      <c r="F25" s="19">
        <v>2</v>
      </c>
      <c r="G25" s="19">
        <f t="shared" si="0"/>
        <v>2</v>
      </c>
      <c r="I25" s="13" t="s">
        <v>71</v>
      </c>
      <c r="J25" s="3">
        <v>0</v>
      </c>
      <c r="K25" s="19">
        <v>0</v>
      </c>
      <c r="L25" s="19">
        <v>1</v>
      </c>
      <c r="M25" s="19">
        <v>0</v>
      </c>
      <c r="N25" s="19">
        <f t="shared" si="1"/>
        <v>1</v>
      </c>
      <c r="P25" s="13" t="s">
        <v>71</v>
      </c>
      <c r="Q25" s="3">
        <v>0</v>
      </c>
      <c r="R25" s="19">
        <v>0</v>
      </c>
      <c r="S25" s="19">
        <v>1</v>
      </c>
      <c r="T25" s="19">
        <v>0</v>
      </c>
      <c r="U25" s="19">
        <f t="shared" si="2"/>
        <v>1</v>
      </c>
    </row>
    <row r="26" spans="2:21" x14ac:dyDescent="0.35">
      <c r="B26" s="25" t="s">
        <v>52</v>
      </c>
      <c r="C26" s="19">
        <v>0</v>
      </c>
      <c r="D26" s="19">
        <v>0</v>
      </c>
      <c r="E26" s="19">
        <v>0</v>
      </c>
      <c r="F26" s="19">
        <v>2</v>
      </c>
      <c r="G26" s="19">
        <f t="shared" si="0"/>
        <v>2</v>
      </c>
      <c r="I26" s="13" t="s">
        <v>72</v>
      </c>
      <c r="J26" s="3">
        <v>0</v>
      </c>
      <c r="K26" s="19"/>
      <c r="L26" s="9">
        <v>1</v>
      </c>
      <c r="M26" s="19">
        <v>0</v>
      </c>
      <c r="N26" s="19">
        <f t="shared" si="1"/>
        <v>1</v>
      </c>
      <c r="P26" s="13" t="s">
        <v>72</v>
      </c>
      <c r="Q26" s="3">
        <v>0</v>
      </c>
      <c r="R26" s="19"/>
      <c r="S26" s="9">
        <v>1</v>
      </c>
      <c r="T26" s="19">
        <v>0</v>
      </c>
      <c r="U26" s="19">
        <f t="shared" si="2"/>
        <v>1</v>
      </c>
    </row>
    <row r="27" spans="2:21" x14ac:dyDescent="0.35">
      <c r="B27" s="25" t="s">
        <v>55</v>
      </c>
      <c r="C27" s="19">
        <v>0</v>
      </c>
      <c r="D27" s="19">
        <v>0</v>
      </c>
      <c r="E27" s="19">
        <v>0</v>
      </c>
      <c r="F27" s="19">
        <v>2</v>
      </c>
      <c r="G27" s="19">
        <f t="shared" si="0"/>
        <v>2</v>
      </c>
      <c r="I27" s="13" t="s">
        <v>73</v>
      </c>
      <c r="J27" s="3">
        <v>0</v>
      </c>
      <c r="K27" s="19"/>
      <c r="L27" s="9">
        <v>1</v>
      </c>
      <c r="M27" s="19">
        <v>0</v>
      </c>
      <c r="N27" s="19">
        <f t="shared" si="1"/>
        <v>1</v>
      </c>
      <c r="P27" s="13" t="s">
        <v>73</v>
      </c>
      <c r="Q27" s="3">
        <v>0</v>
      </c>
      <c r="R27" s="19"/>
      <c r="S27" s="9">
        <v>1</v>
      </c>
      <c r="T27" s="19">
        <v>0</v>
      </c>
      <c r="U27" s="19">
        <f t="shared" si="2"/>
        <v>1</v>
      </c>
    </row>
    <row r="28" spans="2:21" x14ac:dyDescent="0.35">
      <c r="B28" s="25" t="s">
        <v>56</v>
      </c>
      <c r="C28" s="19">
        <v>0</v>
      </c>
      <c r="D28" s="19"/>
      <c r="E28" s="19">
        <v>0</v>
      </c>
      <c r="F28" s="19">
        <v>2</v>
      </c>
      <c r="G28" s="19">
        <f t="shared" si="0"/>
        <v>2</v>
      </c>
      <c r="I28" s="13" t="s">
        <v>74</v>
      </c>
      <c r="J28" s="3">
        <v>0</v>
      </c>
      <c r="K28" s="19"/>
      <c r="L28" s="9">
        <v>1</v>
      </c>
      <c r="M28" s="19">
        <v>0</v>
      </c>
      <c r="N28" s="19">
        <f t="shared" si="1"/>
        <v>1</v>
      </c>
      <c r="P28" s="13" t="s">
        <v>74</v>
      </c>
      <c r="Q28" s="3">
        <v>0</v>
      </c>
      <c r="R28" s="19"/>
      <c r="S28" s="9">
        <v>1</v>
      </c>
      <c r="T28" s="19">
        <v>0</v>
      </c>
      <c r="U28" s="19">
        <f t="shared" si="2"/>
        <v>1</v>
      </c>
    </row>
    <row r="29" spans="2:21" x14ac:dyDescent="0.35">
      <c r="B29" s="25" t="s">
        <v>60</v>
      </c>
      <c r="C29" s="19">
        <v>0</v>
      </c>
      <c r="D29" s="19"/>
      <c r="E29" s="19">
        <v>1</v>
      </c>
      <c r="F29" s="19">
        <v>1</v>
      </c>
      <c r="G29" s="19">
        <f t="shared" si="0"/>
        <v>2</v>
      </c>
      <c r="I29" s="12" t="s">
        <v>50</v>
      </c>
      <c r="J29" s="3">
        <v>0</v>
      </c>
      <c r="K29" s="19"/>
      <c r="L29" s="19">
        <v>0</v>
      </c>
      <c r="M29" s="19">
        <v>0</v>
      </c>
      <c r="N29" s="19">
        <f t="shared" si="1"/>
        <v>0</v>
      </c>
      <c r="P29" s="12" t="s">
        <v>50</v>
      </c>
      <c r="Q29" s="3">
        <v>0</v>
      </c>
      <c r="R29" s="19"/>
      <c r="S29" s="19">
        <v>0</v>
      </c>
      <c r="T29" s="19">
        <v>0</v>
      </c>
      <c r="U29" s="19">
        <f t="shared" si="2"/>
        <v>0</v>
      </c>
    </row>
    <row r="30" spans="2:21" x14ac:dyDescent="0.35">
      <c r="B30" s="12" t="s">
        <v>5</v>
      </c>
      <c r="C30" s="3">
        <v>1</v>
      </c>
      <c r="D30" s="19">
        <v>1</v>
      </c>
      <c r="E30" s="19">
        <v>0</v>
      </c>
      <c r="F30" s="19">
        <v>0</v>
      </c>
      <c r="G30" s="19">
        <f t="shared" si="0"/>
        <v>2</v>
      </c>
    </row>
    <row r="31" spans="2:21" x14ac:dyDescent="0.35">
      <c r="B31" s="12" t="s">
        <v>29</v>
      </c>
      <c r="C31" s="3">
        <v>1</v>
      </c>
      <c r="D31" s="19">
        <v>1</v>
      </c>
      <c r="E31" s="19">
        <v>0</v>
      </c>
      <c r="F31" s="19">
        <v>0</v>
      </c>
      <c r="G31" s="19">
        <f t="shared" si="0"/>
        <v>2</v>
      </c>
    </row>
    <row r="32" spans="2:21" x14ac:dyDescent="0.35">
      <c r="B32" s="12" t="s">
        <v>25</v>
      </c>
      <c r="C32" s="3">
        <v>1</v>
      </c>
      <c r="D32" s="19"/>
      <c r="E32" s="19">
        <v>0</v>
      </c>
      <c r="F32" s="19"/>
      <c r="G32" s="19">
        <f t="shared" si="0"/>
        <v>1</v>
      </c>
    </row>
    <row r="33" spans="2:7" x14ac:dyDescent="0.35">
      <c r="B33" s="12" t="s">
        <v>26</v>
      </c>
      <c r="C33" s="3">
        <v>1</v>
      </c>
      <c r="D33" s="19"/>
      <c r="E33" s="19">
        <v>0</v>
      </c>
      <c r="F33" s="19">
        <v>0</v>
      </c>
      <c r="G33" s="19">
        <f t="shared" si="0"/>
        <v>1</v>
      </c>
    </row>
    <row r="34" spans="2:7" x14ac:dyDescent="0.35">
      <c r="B34" s="12" t="s">
        <v>30</v>
      </c>
      <c r="C34" s="3">
        <v>1</v>
      </c>
      <c r="D34" s="19"/>
      <c r="E34" s="19">
        <v>0</v>
      </c>
      <c r="F34" s="19">
        <v>0</v>
      </c>
      <c r="G34" s="19">
        <f t="shared" si="0"/>
        <v>1</v>
      </c>
    </row>
    <row r="35" spans="2:7" x14ac:dyDescent="0.35">
      <c r="B35" s="25" t="s">
        <v>43</v>
      </c>
      <c r="C35" s="19">
        <v>0</v>
      </c>
      <c r="D35" s="19"/>
      <c r="E35" s="19">
        <v>0</v>
      </c>
      <c r="F35" s="19">
        <v>1</v>
      </c>
      <c r="G35" s="19">
        <f t="shared" si="0"/>
        <v>1</v>
      </c>
    </row>
    <row r="36" spans="2:7" x14ac:dyDescent="0.35">
      <c r="B36" s="25" t="s">
        <v>44</v>
      </c>
      <c r="C36" s="19">
        <v>0</v>
      </c>
      <c r="D36" s="19"/>
      <c r="E36" s="19">
        <v>0</v>
      </c>
      <c r="F36" s="19">
        <v>1</v>
      </c>
      <c r="G36" s="19">
        <f t="shared" si="0"/>
        <v>1</v>
      </c>
    </row>
    <row r="37" spans="2:7" x14ac:dyDescent="0.35">
      <c r="B37" s="25" t="s">
        <v>45</v>
      </c>
      <c r="C37" s="19">
        <v>0</v>
      </c>
      <c r="D37" s="19"/>
      <c r="E37" s="19">
        <v>0</v>
      </c>
      <c r="F37" s="19">
        <v>1</v>
      </c>
      <c r="G37" s="19">
        <f t="shared" si="0"/>
        <v>1</v>
      </c>
    </row>
    <row r="38" spans="2:7" x14ac:dyDescent="0.35">
      <c r="B38" s="25" t="s">
        <v>49</v>
      </c>
      <c r="C38" s="19">
        <v>0</v>
      </c>
      <c r="D38" s="19"/>
      <c r="E38" s="19">
        <v>0</v>
      </c>
      <c r="F38" s="19">
        <v>1</v>
      </c>
      <c r="G38" s="19">
        <f t="shared" si="0"/>
        <v>1</v>
      </c>
    </row>
    <row r="39" spans="2:7" x14ac:dyDescent="0.35">
      <c r="B39" s="25" t="s">
        <v>53</v>
      </c>
      <c r="C39" s="19">
        <v>0</v>
      </c>
      <c r="D39" s="19"/>
      <c r="E39" s="19">
        <v>0</v>
      </c>
      <c r="F39" s="19">
        <v>1</v>
      </c>
      <c r="G39" s="19">
        <f t="shared" si="0"/>
        <v>1</v>
      </c>
    </row>
    <row r="40" spans="2:7" x14ac:dyDescent="0.35">
      <c r="B40" s="25" t="s">
        <v>57</v>
      </c>
      <c r="C40" s="19">
        <v>0</v>
      </c>
      <c r="D40" s="19"/>
      <c r="E40" s="19">
        <v>0</v>
      </c>
      <c r="F40" s="19">
        <v>1</v>
      </c>
      <c r="G40" s="19">
        <f t="shared" si="0"/>
        <v>1</v>
      </c>
    </row>
    <row r="41" spans="2:7" x14ac:dyDescent="0.35">
      <c r="B41" s="25" t="s">
        <v>58</v>
      </c>
      <c r="C41" s="19">
        <v>0</v>
      </c>
      <c r="D41" s="19"/>
      <c r="E41" s="19">
        <v>0</v>
      </c>
      <c r="F41" s="19">
        <v>1</v>
      </c>
      <c r="G41" s="19">
        <f t="shared" si="0"/>
        <v>1</v>
      </c>
    </row>
    <row r="42" spans="2:7" x14ac:dyDescent="0.35">
      <c r="B42" s="25" t="s">
        <v>47</v>
      </c>
      <c r="C42" s="19">
        <v>0</v>
      </c>
      <c r="D42" s="19"/>
      <c r="E42" s="19">
        <v>0</v>
      </c>
      <c r="F42" s="19">
        <v>1</v>
      </c>
      <c r="G42" s="19">
        <f t="shared" si="0"/>
        <v>1</v>
      </c>
    </row>
    <row r="43" spans="2:7" x14ac:dyDescent="0.35">
      <c r="B43" s="25" t="s">
        <v>62</v>
      </c>
      <c r="C43" s="19">
        <v>0</v>
      </c>
      <c r="D43" s="19"/>
      <c r="E43" s="19">
        <v>0</v>
      </c>
      <c r="F43" s="19">
        <v>1</v>
      </c>
      <c r="G43" s="19">
        <f t="shared" si="0"/>
        <v>1</v>
      </c>
    </row>
    <row r="44" spans="2:7" x14ac:dyDescent="0.35">
      <c r="B44" s="25" t="s">
        <v>63</v>
      </c>
      <c r="C44" s="19">
        <v>0</v>
      </c>
      <c r="D44" s="19"/>
      <c r="E44" s="19">
        <v>0</v>
      </c>
      <c r="F44" s="19">
        <v>1</v>
      </c>
      <c r="G44" s="19">
        <f t="shared" si="0"/>
        <v>1</v>
      </c>
    </row>
    <row r="45" spans="2:7" x14ac:dyDescent="0.35">
      <c r="B45" s="25" t="s">
        <v>65</v>
      </c>
      <c r="C45" s="19">
        <v>0</v>
      </c>
      <c r="D45" s="19"/>
      <c r="E45" s="19">
        <v>0</v>
      </c>
      <c r="F45" s="19">
        <v>1</v>
      </c>
      <c r="G45" s="19">
        <f t="shared" si="0"/>
        <v>1</v>
      </c>
    </row>
    <row r="46" spans="2:7" x14ac:dyDescent="0.35">
      <c r="B46" s="25" t="s">
        <v>66</v>
      </c>
      <c r="C46" s="19">
        <v>0</v>
      </c>
      <c r="D46" s="19"/>
      <c r="E46" s="19">
        <v>0</v>
      </c>
      <c r="F46" s="19">
        <v>1</v>
      </c>
      <c r="G46" s="19">
        <f t="shared" si="0"/>
        <v>1</v>
      </c>
    </row>
    <row r="47" spans="2:7" x14ac:dyDescent="0.35">
      <c r="B47" s="25" t="s">
        <v>68</v>
      </c>
      <c r="C47" s="19">
        <v>0</v>
      </c>
      <c r="D47" s="19"/>
      <c r="E47" s="19">
        <v>0</v>
      </c>
      <c r="F47" s="19">
        <v>1</v>
      </c>
      <c r="G47" s="19">
        <f t="shared" si="0"/>
        <v>1</v>
      </c>
    </row>
    <row r="48" spans="2:7" x14ac:dyDescent="0.35">
      <c r="B48" s="25" t="s">
        <v>75</v>
      </c>
      <c r="C48" s="19">
        <v>0</v>
      </c>
      <c r="D48" s="19"/>
      <c r="E48" s="19">
        <v>1</v>
      </c>
      <c r="F48" s="19">
        <v>0</v>
      </c>
      <c r="G48" s="19">
        <f t="shared" si="0"/>
        <v>1</v>
      </c>
    </row>
    <row r="49" spans="2:7" x14ac:dyDescent="0.35">
      <c r="B49" s="25" t="s">
        <v>67</v>
      </c>
      <c r="C49" s="19">
        <v>0</v>
      </c>
      <c r="D49" s="19"/>
      <c r="E49" s="19">
        <v>0</v>
      </c>
      <c r="F49" s="19">
        <v>0</v>
      </c>
      <c r="G49" s="19">
        <f t="shared" si="0"/>
        <v>0</v>
      </c>
    </row>
    <row r="50" spans="2:7" x14ac:dyDescent="0.35">
      <c r="B50" s="1" t="s">
        <v>32</v>
      </c>
      <c r="C50" s="2">
        <v>37</v>
      </c>
    </row>
    <row r="51" spans="2:7" x14ac:dyDescent="0.35">
      <c r="B51" s="1" t="s">
        <v>33</v>
      </c>
      <c r="C51" s="2">
        <v>6</v>
      </c>
    </row>
    <row r="52" spans="2:7" x14ac:dyDescent="0.35">
      <c r="B52" s="1" t="s">
        <v>34</v>
      </c>
      <c r="C52" s="2">
        <v>1</v>
      </c>
    </row>
  </sheetData>
  <sortState ref="B3:G52">
    <sortCondition descending="1" ref="G3"/>
  </sortState>
  <mergeCells count="3">
    <mergeCell ref="B1:G1"/>
    <mergeCell ref="I1:N1"/>
    <mergeCell ref="P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opLeftCell="B2" workbookViewId="0">
      <pane xSplit="1" ySplit="1" topLeftCell="C10" activePane="bottomRight" state="frozen"/>
      <selection activeCell="B2" sqref="B2"/>
      <selection pane="topRight" activeCell="C2" sqref="C2"/>
      <selection pane="bottomLeft" activeCell="B3" sqref="B3"/>
      <selection pane="bottomRight" activeCell="E22" sqref="E22"/>
    </sheetView>
  </sheetViews>
  <sheetFormatPr baseColWidth="10" defaultRowHeight="14.5" x14ac:dyDescent="0.35"/>
  <cols>
    <col min="2" max="2" width="33.54296875" style="11" customWidth="1"/>
    <col min="3" max="3" width="17.26953125" customWidth="1"/>
    <col min="4" max="4" width="14.453125" customWidth="1"/>
    <col min="5" max="5" width="19.54296875" customWidth="1"/>
    <col min="6" max="6" width="16.54296875" customWidth="1"/>
  </cols>
  <sheetData>
    <row r="2" spans="2:7" s="27" customFormat="1" x14ac:dyDescent="0.35">
      <c r="B2" s="22" t="s">
        <v>77</v>
      </c>
      <c r="C2" s="26" t="s">
        <v>18</v>
      </c>
      <c r="D2" s="26" t="s">
        <v>19</v>
      </c>
      <c r="E2" s="26" t="s">
        <v>21</v>
      </c>
      <c r="F2" s="26" t="s">
        <v>20</v>
      </c>
      <c r="G2" s="26" t="s">
        <v>76</v>
      </c>
    </row>
    <row r="3" spans="2:7" x14ac:dyDescent="0.35">
      <c r="B3" s="12" t="s">
        <v>0</v>
      </c>
      <c r="C3" s="3">
        <v>25</v>
      </c>
      <c r="D3" s="19"/>
      <c r="E3" s="19">
        <v>0</v>
      </c>
      <c r="F3" s="19">
        <v>0</v>
      </c>
      <c r="G3" s="19">
        <f t="shared" ref="G3:G29" si="0">+C3+D3+E3+F3</f>
        <v>25</v>
      </c>
    </row>
    <row r="4" spans="2:7" x14ac:dyDescent="0.35">
      <c r="B4" s="12" t="s">
        <v>1</v>
      </c>
      <c r="C4" s="3">
        <v>20</v>
      </c>
      <c r="D4" s="19"/>
      <c r="E4" s="19">
        <v>0</v>
      </c>
      <c r="F4" s="19">
        <v>0</v>
      </c>
      <c r="G4" s="19">
        <f t="shared" si="0"/>
        <v>20</v>
      </c>
    </row>
    <row r="5" spans="2:7" x14ac:dyDescent="0.35">
      <c r="B5" s="12" t="s">
        <v>3</v>
      </c>
      <c r="C5" s="3">
        <v>5</v>
      </c>
      <c r="D5" s="19"/>
      <c r="E5" s="19">
        <v>7</v>
      </c>
      <c r="F5" s="19">
        <v>0</v>
      </c>
      <c r="G5" s="19">
        <f t="shared" si="0"/>
        <v>12</v>
      </c>
    </row>
    <row r="6" spans="2:7" x14ac:dyDescent="0.35">
      <c r="B6" s="12" t="s">
        <v>2</v>
      </c>
      <c r="C6" s="3">
        <v>6</v>
      </c>
      <c r="D6" s="19"/>
      <c r="E6" s="19">
        <v>0</v>
      </c>
      <c r="F6" s="19">
        <v>0</v>
      </c>
      <c r="G6" s="19">
        <f t="shared" si="0"/>
        <v>6</v>
      </c>
    </row>
    <row r="7" spans="2:7" x14ac:dyDescent="0.35">
      <c r="B7" s="12" t="s">
        <v>4</v>
      </c>
      <c r="C7" s="3">
        <v>4</v>
      </c>
      <c r="D7" s="19"/>
      <c r="E7" s="19">
        <v>2</v>
      </c>
      <c r="F7" s="19">
        <v>0</v>
      </c>
      <c r="G7" s="19">
        <f t="shared" si="0"/>
        <v>6</v>
      </c>
    </row>
    <row r="8" spans="2:7" x14ac:dyDescent="0.35">
      <c r="B8" s="12" t="s">
        <v>5</v>
      </c>
      <c r="C8" s="3">
        <v>4</v>
      </c>
      <c r="D8" s="19"/>
      <c r="E8" s="19">
        <v>0</v>
      </c>
      <c r="F8" s="19">
        <v>0</v>
      </c>
      <c r="G8" s="19">
        <f t="shared" si="0"/>
        <v>4</v>
      </c>
    </row>
    <row r="9" spans="2:7" x14ac:dyDescent="0.35">
      <c r="B9" s="12" t="s">
        <v>6</v>
      </c>
      <c r="C9" s="3">
        <v>4</v>
      </c>
      <c r="D9" s="19"/>
      <c r="E9" s="19">
        <v>0</v>
      </c>
      <c r="F9" s="19">
        <v>0</v>
      </c>
      <c r="G9" s="19">
        <f t="shared" si="0"/>
        <v>4</v>
      </c>
    </row>
    <row r="10" spans="2:7" x14ac:dyDescent="0.35">
      <c r="B10" s="13" t="s">
        <v>78</v>
      </c>
      <c r="C10" s="3">
        <v>0</v>
      </c>
      <c r="D10" s="19"/>
      <c r="E10" s="19">
        <v>4</v>
      </c>
      <c r="F10" s="19">
        <v>0</v>
      </c>
      <c r="G10" s="19">
        <f t="shared" si="0"/>
        <v>4</v>
      </c>
    </row>
    <row r="11" spans="2:7" x14ac:dyDescent="0.35">
      <c r="B11" s="12" t="s">
        <v>7</v>
      </c>
      <c r="C11" s="3">
        <v>2</v>
      </c>
      <c r="D11" s="19"/>
      <c r="E11" s="19">
        <v>0</v>
      </c>
      <c r="F11" s="19">
        <v>0</v>
      </c>
      <c r="G11" s="19">
        <f t="shared" si="0"/>
        <v>2</v>
      </c>
    </row>
    <row r="12" spans="2:7" x14ac:dyDescent="0.35">
      <c r="B12" s="12" t="s">
        <v>8</v>
      </c>
      <c r="C12" s="3">
        <v>2</v>
      </c>
      <c r="D12" s="19"/>
      <c r="E12" s="19">
        <v>0</v>
      </c>
      <c r="F12" s="19">
        <v>0</v>
      </c>
      <c r="G12" s="19">
        <f t="shared" si="0"/>
        <v>2</v>
      </c>
    </row>
    <row r="13" spans="2:7" x14ac:dyDescent="0.35">
      <c r="B13" s="12" t="s">
        <v>9</v>
      </c>
      <c r="C13" s="3">
        <v>2</v>
      </c>
      <c r="D13" s="19"/>
      <c r="E13" s="19">
        <v>0</v>
      </c>
      <c r="F13" s="19">
        <v>0</v>
      </c>
      <c r="G13" s="19">
        <f t="shared" si="0"/>
        <v>2</v>
      </c>
    </row>
    <row r="14" spans="2:7" x14ac:dyDescent="0.35">
      <c r="B14" s="13" t="s">
        <v>70</v>
      </c>
      <c r="C14" s="3">
        <v>0</v>
      </c>
      <c r="D14" s="19"/>
      <c r="E14" s="19">
        <v>2</v>
      </c>
      <c r="F14" s="19">
        <v>0</v>
      </c>
      <c r="G14" s="19">
        <f t="shared" si="0"/>
        <v>2</v>
      </c>
    </row>
    <row r="15" spans="2:7" x14ac:dyDescent="0.35">
      <c r="B15" s="12" t="s">
        <v>10</v>
      </c>
      <c r="C15" s="3">
        <v>1</v>
      </c>
      <c r="D15" s="19"/>
      <c r="E15" s="19">
        <v>0</v>
      </c>
      <c r="F15" s="19">
        <v>0</v>
      </c>
      <c r="G15" s="19">
        <f t="shared" si="0"/>
        <v>1</v>
      </c>
    </row>
    <row r="16" spans="2:7" x14ac:dyDescent="0.35">
      <c r="B16" s="12" t="s">
        <v>11</v>
      </c>
      <c r="C16" s="3">
        <v>1</v>
      </c>
      <c r="D16" s="19"/>
      <c r="E16" s="19">
        <v>0</v>
      </c>
      <c r="F16" s="19">
        <v>0</v>
      </c>
      <c r="G16" s="19">
        <f t="shared" si="0"/>
        <v>1</v>
      </c>
    </row>
    <row r="17" spans="2:7" x14ac:dyDescent="0.35">
      <c r="B17" s="12" t="s">
        <v>12</v>
      </c>
      <c r="C17" s="3">
        <v>1</v>
      </c>
      <c r="D17" s="19"/>
      <c r="E17" s="19">
        <v>0</v>
      </c>
      <c r="F17" s="19">
        <v>0</v>
      </c>
      <c r="G17" s="19">
        <f t="shared" si="0"/>
        <v>1</v>
      </c>
    </row>
    <row r="18" spans="2:7" x14ac:dyDescent="0.35">
      <c r="B18" s="12" t="s">
        <v>13</v>
      </c>
      <c r="C18" s="3">
        <v>1</v>
      </c>
      <c r="D18" s="19"/>
      <c r="E18" s="19">
        <v>0</v>
      </c>
      <c r="F18" s="19">
        <v>0</v>
      </c>
      <c r="G18" s="19">
        <f t="shared" si="0"/>
        <v>1</v>
      </c>
    </row>
    <row r="19" spans="2:7" x14ac:dyDescent="0.35">
      <c r="B19" s="12" t="s">
        <v>14</v>
      </c>
      <c r="C19" s="3">
        <v>1</v>
      </c>
      <c r="D19" s="19"/>
      <c r="E19" s="19">
        <v>0</v>
      </c>
      <c r="F19" s="19">
        <v>0</v>
      </c>
      <c r="G19" s="19">
        <f t="shared" si="0"/>
        <v>1</v>
      </c>
    </row>
    <row r="20" spans="2:7" x14ac:dyDescent="0.35">
      <c r="B20" s="12" t="s">
        <v>15</v>
      </c>
      <c r="C20" s="3">
        <v>1</v>
      </c>
      <c r="D20" s="19"/>
      <c r="E20" s="19">
        <v>0</v>
      </c>
      <c r="F20" s="19">
        <v>0</v>
      </c>
      <c r="G20" s="19">
        <f t="shared" si="0"/>
        <v>1</v>
      </c>
    </row>
    <row r="21" spans="2:7" x14ac:dyDescent="0.35">
      <c r="B21" s="12" t="s">
        <v>16</v>
      </c>
      <c r="C21" s="3">
        <v>1</v>
      </c>
      <c r="D21" s="19"/>
      <c r="E21" s="19">
        <v>0</v>
      </c>
      <c r="F21" s="19">
        <v>0</v>
      </c>
      <c r="G21" s="19">
        <f t="shared" si="0"/>
        <v>1</v>
      </c>
    </row>
    <row r="22" spans="2:7" x14ac:dyDescent="0.35">
      <c r="B22" s="12" t="s">
        <v>17</v>
      </c>
      <c r="C22" s="3">
        <v>1</v>
      </c>
      <c r="D22" s="19"/>
      <c r="E22" s="19">
        <v>0</v>
      </c>
      <c r="F22" s="19">
        <v>0</v>
      </c>
      <c r="G22" s="19">
        <f t="shared" si="0"/>
        <v>1</v>
      </c>
    </row>
    <row r="23" spans="2:7" x14ac:dyDescent="0.35">
      <c r="B23" s="12" t="s">
        <v>69</v>
      </c>
      <c r="C23" s="3">
        <v>0</v>
      </c>
      <c r="D23" s="19"/>
      <c r="E23" s="19">
        <v>1</v>
      </c>
      <c r="F23" s="19">
        <v>0</v>
      </c>
      <c r="G23" s="19">
        <f t="shared" si="0"/>
        <v>1</v>
      </c>
    </row>
    <row r="24" spans="2:7" x14ac:dyDescent="0.35">
      <c r="B24" s="13" t="s">
        <v>64</v>
      </c>
      <c r="C24" s="3">
        <v>0</v>
      </c>
      <c r="D24" s="19"/>
      <c r="E24" s="19">
        <v>1</v>
      </c>
      <c r="F24" s="19">
        <v>0</v>
      </c>
      <c r="G24" s="19">
        <f t="shared" si="0"/>
        <v>1</v>
      </c>
    </row>
    <row r="25" spans="2:7" x14ac:dyDescent="0.35">
      <c r="B25" s="13" t="s">
        <v>71</v>
      </c>
      <c r="C25" s="3">
        <v>0</v>
      </c>
      <c r="D25" s="19"/>
      <c r="E25" s="19">
        <v>1</v>
      </c>
      <c r="F25" s="19">
        <v>0</v>
      </c>
      <c r="G25" s="19">
        <f t="shared" si="0"/>
        <v>1</v>
      </c>
    </row>
    <row r="26" spans="2:7" x14ac:dyDescent="0.35">
      <c r="B26" s="13" t="s">
        <v>72</v>
      </c>
      <c r="C26" s="3">
        <v>0</v>
      </c>
      <c r="D26" s="19"/>
      <c r="E26" s="9">
        <v>1</v>
      </c>
      <c r="F26" s="19">
        <v>0</v>
      </c>
      <c r="G26" s="19">
        <f t="shared" si="0"/>
        <v>1</v>
      </c>
    </row>
    <row r="27" spans="2:7" x14ac:dyDescent="0.35">
      <c r="B27" s="13" t="s">
        <v>73</v>
      </c>
      <c r="C27" s="3">
        <v>0</v>
      </c>
      <c r="D27" s="19"/>
      <c r="E27" s="9">
        <v>1</v>
      </c>
      <c r="F27" s="19">
        <v>0</v>
      </c>
      <c r="G27" s="19">
        <f t="shared" si="0"/>
        <v>1</v>
      </c>
    </row>
    <row r="28" spans="2:7" x14ac:dyDescent="0.35">
      <c r="B28" s="13" t="s">
        <v>74</v>
      </c>
      <c r="C28" s="3">
        <v>0</v>
      </c>
      <c r="D28" s="19"/>
      <c r="E28" s="9">
        <v>1</v>
      </c>
      <c r="F28" s="19">
        <v>0</v>
      </c>
      <c r="G28" s="19">
        <f t="shared" si="0"/>
        <v>1</v>
      </c>
    </row>
    <row r="29" spans="2:7" x14ac:dyDescent="0.35">
      <c r="B29" s="12" t="s">
        <v>50</v>
      </c>
      <c r="C29" s="3">
        <v>0</v>
      </c>
      <c r="D29" s="19"/>
      <c r="E29" s="19">
        <v>0</v>
      </c>
      <c r="F29" s="19">
        <v>0</v>
      </c>
      <c r="G29" s="19">
        <f t="shared" si="0"/>
        <v>0</v>
      </c>
    </row>
    <row r="30" spans="2:7" x14ac:dyDescent="0.35">
      <c r="B30" s="14"/>
      <c r="C30" s="8"/>
    </row>
    <row r="31" spans="2:7" x14ac:dyDescent="0.35">
      <c r="B31" s="14"/>
      <c r="C31" s="8"/>
    </row>
    <row r="33" spans="2:3" ht="16.5" x14ac:dyDescent="0.35">
      <c r="B33" s="15" t="s">
        <v>35</v>
      </c>
    </row>
    <row r="34" spans="2:3" x14ac:dyDescent="0.35">
      <c r="B34" s="16" t="s">
        <v>36</v>
      </c>
      <c r="C34" s="4" t="s">
        <v>37</v>
      </c>
    </row>
    <row r="35" spans="2:3" x14ac:dyDescent="0.35">
      <c r="B35" s="17" t="s">
        <v>38</v>
      </c>
      <c r="C35" s="2">
        <v>74</v>
      </c>
    </row>
    <row r="36" spans="2:3" x14ac:dyDescent="0.35">
      <c r="B36" s="17" t="s">
        <v>39</v>
      </c>
      <c r="C36" s="2">
        <v>8</v>
      </c>
    </row>
  </sheetData>
  <sortState ref="B3:G29">
    <sortCondition descending="1" ref="G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J18" sqref="J18"/>
    </sheetView>
  </sheetViews>
  <sheetFormatPr baseColWidth="10" defaultRowHeight="14.5" x14ac:dyDescent="0.35"/>
  <cols>
    <col min="2" max="2" width="34.7265625" customWidth="1"/>
    <col min="3" max="3" width="16.54296875" customWidth="1"/>
    <col min="4" max="4" width="12.54296875" customWidth="1"/>
  </cols>
  <sheetData>
    <row r="1" spans="2:7" s="21" customFormat="1" x14ac:dyDescent="0.35">
      <c r="B1" s="22" t="s">
        <v>77</v>
      </c>
      <c r="C1" s="23" t="s">
        <v>18</v>
      </c>
      <c r="D1" s="23" t="s">
        <v>19</v>
      </c>
      <c r="E1" s="23" t="s">
        <v>21</v>
      </c>
      <c r="F1" s="23" t="s">
        <v>20</v>
      </c>
      <c r="G1" s="24" t="s">
        <v>76</v>
      </c>
    </row>
    <row r="2" spans="2:7" x14ac:dyDescent="0.35">
      <c r="B2" s="5" t="s">
        <v>3</v>
      </c>
      <c r="C2" s="3">
        <v>6</v>
      </c>
      <c r="D2" s="19"/>
      <c r="E2" s="19">
        <v>1</v>
      </c>
      <c r="F2" s="19">
        <v>36</v>
      </c>
      <c r="G2" s="19">
        <f t="shared" ref="G2:G48" si="0">+C2+D2+E2+F2</f>
        <v>43</v>
      </c>
    </row>
    <row r="3" spans="2:7" x14ac:dyDescent="0.35">
      <c r="B3" s="5" t="s">
        <v>0</v>
      </c>
      <c r="C3" s="3">
        <v>13</v>
      </c>
      <c r="D3" s="19"/>
      <c r="E3" s="19">
        <v>2</v>
      </c>
      <c r="F3" s="19">
        <v>18</v>
      </c>
      <c r="G3" s="19">
        <f t="shared" si="0"/>
        <v>33</v>
      </c>
    </row>
    <row r="4" spans="2:7" x14ac:dyDescent="0.35">
      <c r="B4" s="5" t="s">
        <v>27</v>
      </c>
      <c r="C4" s="3">
        <v>1</v>
      </c>
      <c r="D4" s="19"/>
      <c r="E4" s="19">
        <v>1</v>
      </c>
      <c r="F4" s="19">
        <v>19</v>
      </c>
      <c r="G4" s="19">
        <f t="shared" si="0"/>
        <v>21</v>
      </c>
    </row>
    <row r="5" spans="2:7" x14ac:dyDescent="0.35">
      <c r="B5" s="5" t="s">
        <v>2</v>
      </c>
      <c r="C5" s="3">
        <v>5</v>
      </c>
      <c r="D5" s="19"/>
      <c r="E5" s="19">
        <v>0</v>
      </c>
      <c r="F5" s="19">
        <v>10</v>
      </c>
      <c r="G5" s="19">
        <f t="shared" si="0"/>
        <v>15</v>
      </c>
    </row>
    <row r="6" spans="2:7" x14ac:dyDescent="0.35">
      <c r="B6" s="5" t="s">
        <v>6</v>
      </c>
      <c r="C6" s="3">
        <v>3</v>
      </c>
      <c r="D6" s="19"/>
      <c r="E6" s="19">
        <v>0</v>
      </c>
      <c r="F6" s="19">
        <v>11</v>
      </c>
      <c r="G6" s="19">
        <f t="shared" si="0"/>
        <v>14</v>
      </c>
    </row>
    <row r="7" spans="2:7" x14ac:dyDescent="0.35">
      <c r="B7" s="5" t="s">
        <v>23</v>
      </c>
      <c r="C7" s="3">
        <v>2</v>
      </c>
      <c r="D7" s="19"/>
      <c r="E7" s="19">
        <v>3</v>
      </c>
      <c r="F7" s="19">
        <v>7</v>
      </c>
      <c r="G7" s="19">
        <f t="shared" si="0"/>
        <v>12</v>
      </c>
    </row>
    <row r="8" spans="2:7" x14ac:dyDescent="0.35">
      <c r="B8" s="28" t="s">
        <v>42</v>
      </c>
      <c r="C8" s="19">
        <v>0</v>
      </c>
      <c r="D8" s="19"/>
      <c r="E8" s="19">
        <v>0</v>
      </c>
      <c r="F8" s="19">
        <v>7</v>
      </c>
      <c r="G8" s="19">
        <f t="shared" si="0"/>
        <v>7</v>
      </c>
    </row>
    <row r="9" spans="2:7" x14ac:dyDescent="0.35">
      <c r="B9" s="5" t="s">
        <v>22</v>
      </c>
      <c r="C9" s="3">
        <v>3</v>
      </c>
      <c r="D9" s="19"/>
      <c r="E9" s="19">
        <v>0</v>
      </c>
      <c r="F9" s="19">
        <v>3</v>
      </c>
      <c r="G9" s="19">
        <f t="shared" si="0"/>
        <v>6</v>
      </c>
    </row>
    <row r="10" spans="2:7" x14ac:dyDescent="0.35">
      <c r="B10" s="5" t="s">
        <v>31</v>
      </c>
      <c r="C10" s="3">
        <v>1</v>
      </c>
      <c r="D10" s="19"/>
      <c r="E10" s="19">
        <v>0</v>
      </c>
      <c r="F10" s="19">
        <v>4</v>
      </c>
      <c r="G10" s="19">
        <f t="shared" si="0"/>
        <v>5</v>
      </c>
    </row>
    <row r="11" spans="2:7" x14ac:dyDescent="0.35">
      <c r="B11" s="28" t="s">
        <v>41</v>
      </c>
      <c r="C11" s="20">
        <v>0</v>
      </c>
      <c r="D11" s="20"/>
      <c r="E11" s="20">
        <v>0</v>
      </c>
      <c r="F11" s="20">
        <v>5</v>
      </c>
      <c r="G11" s="19">
        <f t="shared" si="0"/>
        <v>5</v>
      </c>
    </row>
    <row r="12" spans="2:7" x14ac:dyDescent="0.35">
      <c r="B12" s="28" t="s">
        <v>46</v>
      </c>
      <c r="C12" s="19">
        <v>0</v>
      </c>
      <c r="D12" s="19"/>
      <c r="E12" s="19">
        <v>0</v>
      </c>
      <c r="F12" s="19">
        <v>5</v>
      </c>
      <c r="G12" s="19">
        <f t="shared" si="0"/>
        <v>5</v>
      </c>
    </row>
    <row r="13" spans="2:7" x14ac:dyDescent="0.35">
      <c r="B13" s="5" t="s">
        <v>9</v>
      </c>
      <c r="C13" s="3">
        <v>2</v>
      </c>
      <c r="D13" s="19"/>
      <c r="E13" s="19">
        <v>0</v>
      </c>
      <c r="F13" s="19">
        <v>1</v>
      </c>
      <c r="G13" s="19">
        <f t="shared" si="0"/>
        <v>3</v>
      </c>
    </row>
    <row r="14" spans="2:7" x14ac:dyDescent="0.35">
      <c r="B14" s="28" t="s">
        <v>48</v>
      </c>
      <c r="C14" s="19">
        <v>0</v>
      </c>
      <c r="D14" s="19"/>
      <c r="E14" s="19">
        <v>2</v>
      </c>
      <c r="F14" s="19">
        <v>1</v>
      </c>
      <c r="G14" s="19">
        <f t="shared" si="0"/>
        <v>3</v>
      </c>
    </row>
    <row r="15" spans="2:7" x14ac:dyDescent="0.35">
      <c r="B15" s="29" t="s">
        <v>59</v>
      </c>
      <c r="C15" s="19">
        <v>0</v>
      </c>
      <c r="D15" s="19"/>
      <c r="E15" s="19">
        <v>0</v>
      </c>
      <c r="F15" s="19">
        <v>3</v>
      </c>
      <c r="G15" s="19">
        <f t="shared" si="0"/>
        <v>3</v>
      </c>
    </row>
    <row r="16" spans="2:7" x14ac:dyDescent="0.35">
      <c r="B16" s="29" t="s">
        <v>61</v>
      </c>
      <c r="C16" s="19">
        <v>0</v>
      </c>
      <c r="D16" s="19"/>
      <c r="E16" s="19">
        <v>0</v>
      </c>
      <c r="F16" s="19">
        <v>3</v>
      </c>
      <c r="G16" s="19">
        <f t="shared" si="0"/>
        <v>3</v>
      </c>
    </row>
    <row r="17" spans="2:7" x14ac:dyDescent="0.35">
      <c r="B17" s="29" t="s">
        <v>64</v>
      </c>
      <c r="C17" s="19">
        <v>0</v>
      </c>
      <c r="D17" s="19"/>
      <c r="E17" s="19">
        <v>2</v>
      </c>
      <c r="F17" s="19">
        <v>1</v>
      </c>
      <c r="G17" s="19">
        <f t="shared" si="0"/>
        <v>3</v>
      </c>
    </row>
    <row r="18" spans="2:7" x14ac:dyDescent="0.35">
      <c r="B18" s="6" t="s">
        <v>24</v>
      </c>
      <c r="C18" s="3">
        <v>2</v>
      </c>
      <c r="D18" s="19"/>
      <c r="E18" s="19">
        <v>0</v>
      </c>
      <c r="F18" s="19"/>
      <c r="G18" s="19">
        <f t="shared" si="0"/>
        <v>2</v>
      </c>
    </row>
    <row r="19" spans="2:7" x14ac:dyDescent="0.35">
      <c r="B19" s="3" t="s">
        <v>12</v>
      </c>
      <c r="C19" s="3">
        <v>1</v>
      </c>
      <c r="D19" s="19"/>
      <c r="E19" s="19">
        <v>0</v>
      </c>
      <c r="F19" s="19">
        <v>1</v>
      </c>
      <c r="G19" s="19">
        <f t="shared" si="0"/>
        <v>2</v>
      </c>
    </row>
    <row r="20" spans="2:7" x14ac:dyDescent="0.35">
      <c r="B20" s="3" t="s">
        <v>28</v>
      </c>
      <c r="C20" s="3">
        <v>1</v>
      </c>
      <c r="D20" s="19"/>
      <c r="E20" s="19">
        <v>0</v>
      </c>
      <c r="F20" s="19">
        <v>1</v>
      </c>
      <c r="G20" s="19">
        <f t="shared" si="0"/>
        <v>2</v>
      </c>
    </row>
    <row r="21" spans="2:7" x14ac:dyDescent="0.35">
      <c r="B21" s="7" t="s">
        <v>40</v>
      </c>
      <c r="C21" s="19">
        <v>0</v>
      </c>
      <c r="D21" s="19"/>
      <c r="E21" s="19">
        <v>0</v>
      </c>
      <c r="F21" s="19">
        <v>2</v>
      </c>
      <c r="G21" s="19">
        <f t="shared" si="0"/>
        <v>2</v>
      </c>
    </row>
    <row r="22" spans="2:7" x14ac:dyDescent="0.35">
      <c r="B22" s="7" t="s">
        <v>50</v>
      </c>
      <c r="C22" s="19">
        <v>0</v>
      </c>
      <c r="D22" s="19"/>
      <c r="E22" s="19">
        <v>1</v>
      </c>
      <c r="F22" s="19">
        <v>1</v>
      </c>
      <c r="G22" s="19">
        <f t="shared" si="0"/>
        <v>2</v>
      </c>
    </row>
    <row r="23" spans="2:7" x14ac:dyDescent="0.35">
      <c r="B23" s="25" t="s">
        <v>51</v>
      </c>
      <c r="C23" s="19">
        <v>0</v>
      </c>
      <c r="D23" s="19"/>
      <c r="E23" s="19">
        <v>0</v>
      </c>
      <c r="F23" s="19">
        <v>2</v>
      </c>
      <c r="G23" s="19">
        <f t="shared" si="0"/>
        <v>2</v>
      </c>
    </row>
    <row r="24" spans="2:7" x14ac:dyDescent="0.35">
      <c r="B24" s="25" t="s">
        <v>52</v>
      </c>
      <c r="C24" s="19">
        <v>0</v>
      </c>
      <c r="D24" s="19"/>
      <c r="E24" s="19">
        <v>0</v>
      </c>
      <c r="F24" s="19">
        <v>2</v>
      </c>
      <c r="G24" s="19">
        <f t="shared" si="0"/>
        <v>2</v>
      </c>
    </row>
    <row r="25" spans="2:7" x14ac:dyDescent="0.35">
      <c r="B25" s="25" t="s">
        <v>54</v>
      </c>
      <c r="C25" s="19">
        <v>0</v>
      </c>
      <c r="D25" s="19"/>
      <c r="E25" s="19">
        <v>0</v>
      </c>
      <c r="F25" s="19">
        <v>2</v>
      </c>
      <c r="G25" s="19">
        <f t="shared" si="0"/>
        <v>2</v>
      </c>
    </row>
    <row r="26" spans="2:7" x14ac:dyDescent="0.35">
      <c r="B26" s="25" t="s">
        <v>55</v>
      </c>
      <c r="C26" s="19">
        <v>0</v>
      </c>
      <c r="D26" s="19"/>
      <c r="E26" s="19">
        <v>0</v>
      </c>
      <c r="F26" s="19">
        <v>2</v>
      </c>
      <c r="G26" s="19">
        <f t="shared" si="0"/>
        <v>2</v>
      </c>
    </row>
    <row r="27" spans="2:7" x14ac:dyDescent="0.35">
      <c r="B27" s="25" t="s">
        <v>56</v>
      </c>
      <c r="C27" s="19">
        <v>0</v>
      </c>
      <c r="D27" s="19"/>
      <c r="E27" s="19">
        <v>0</v>
      </c>
      <c r="F27" s="19">
        <v>2</v>
      </c>
      <c r="G27" s="19">
        <f t="shared" si="0"/>
        <v>2</v>
      </c>
    </row>
    <row r="28" spans="2:7" x14ac:dyDescent="0.35">
      <c r="B28" s="25" t="s">
        <v>60</v>
      </c>
      <c r="C28" s="19">
        <v>0</v>
      </c>
      <c r="D28" s="19"/>
      <c r="E28" s="19">
        <v>1</v>
      </c>
      <c r="F28" s="19">
        <v>1</v>
      </c>
      <c r="G28" s="19">
        <f t="shared" si="0"/>
        <v>2</v>
      </c>
    </row>
    <row r="29" spans="2:7" x14ac:dyDescent="0.35">
      <c r="B29" s="3" t="s">
        <v>25</v>
      </c>
      <c r="C29" s="3">
        <v>1</v>
      </c>
      <c r="D29" s="19"/>
      <c r="E29" s="19">
        <v>0</v>
      </c>
      <c r="F29" s="19"/>
      <c r="G29" s="19">
        <f t="shared" si="0"/>
        <v>1</v>
      </c>
    </row>
    <row r="30" spans="2:7" x14ac:dyDescent="0.35">
      <c r="B30" s="3" t="s">
        <v>5</v>
      </c>
      <c r="C30" s="3">
        <v>1</v>
      </c>
      <c r="D30" s="19"/>
      <c r="E30" s="19">
        <v>0</v>
      </c>
      <c r="F30" s="19">
        <v>0</v>
      </c>
      <c r="G30" s="19">
        <f t="shared" si="0"/>
        <v>1</v>
      </c>
    </row>
    <row r="31" spans="2:7" x14ac:dyDescent="0.35">
      <c r="B31" s="3" t="s">
        <v>26</v>
      </c>
      <c r="C31" s="3">
        <v>1</v>
      </c>
      <c r="D31" s="19"/>
      <c r="E31" s="19">
        <v>0</v>
      </c>
      <c r="F31" s="19">
        <v>0</v>
      </c>
      <c r="G31" s="19">
        <f t="shared" si="0"/>
        <v>1</v>
      </c>
    </row>
    <row r="32" spans="2:7" x14ac:dyDescent="0.35">
      <c r="B32" s="3" t="s">
        <v>29</v>
      </c>
      <c r="C32" s="3">
        <v>1</v>
      </c>
      <c r="D32" s="19"/>
      <c r="E32" s="19">
        <v>0</v>
      </c>
      <c r="F32" s="19">
        <v>0</v>
      </c>
      <c r="G32" s="19">
        <f t="shared" si="0"/>
        <v>1</v>
      </c>
    </row>
    <row r="33" spans="2:7" x14ac:dyDescent="0.35">
      <c r="B33" s="3" t="s">
        <v>30</v>
      </c>
      <c r="C33" s="3">
        <v>1</v>
      </c>
      <c r="D33" s="19"/>
      <c r="E33" s="19">
        <v>0</v>
      </c>
      <c r="F33" s="19">
        <v>0</v>
      </c>
      <c r="G33" s="19">
        <f t="shared" si="0"/>
        <v>1</v>
      </c>
    </row>
    <row r="34" spans="2:7" x14ac:dyDescent="0.35">
      <c r="B34" s="7" t="s">
        <v>43</v>
      </c>
      <c r="C34" s="19">
        <v>0</v>
      </c>
      <c r="D34" s="19"/>
      <c r="E34" s="19">
        <v>0</v>
      </c>
      <c r="F34" s="19">
        <v>1</v>
      </c>
      <c r="G34" s="19">
        <f t="shared" si="0"/>
        <v>1</v>
      </c>
    </row>
    <row r="35" spans="2:7" x14ac:dyDescent="0.35">
      <c r="B35" s="7" t="s">
        <v>44</v>
      </c>
      <c r="C35" s="19">
        <v>0</v>
      </c>
      <c r="D35" s="19"/>
      <c r="E35" s="19">
        <v>0</v>
      </c>
      <c r="F35" s="19">
        <v>1</v>
      </c>
      <c r="G35" s="19">
        <f t="shared" si="0"/>
        <v>1</v>
      </c>
    </row>
    <row r="36" spans="2:7" x14ac:dyDescent="0.35">
      <c r="B36" s="7" t="s">
        <v>45</v>
      </c>
      <c r="C36" s="19">
        <v>0</v>
      </c>
      <c r="D36" s="19"/>
      <c r="E36" s="19">
        <v>0</v>
      </c>
      <c r="F36" s="19">
        <v>1</v>
      </c>
      <c r="G36" s="19">
        <f t="shared" si="0"/>
        <v>1</v>
      </c>
    </row>
    <row r="37" spans="2:7" x14ac:dyDescent="0.35">
      <c r="B37" s="7" t="s">
        <v>49</v>
      </c>
      <c r="C37" s="19">
        <v>0</v>
      </c>
      <c r="D37" s="19"/>
      <c r="E37" s="19">
        <v>0</v>
      </c>
      <c r="F37" s="19">
        <v>1</v>
      </c>
      <c r="G37" s="19">
        <f t="shared" si="0"/>
        <v>1</v>
      </c>
    </row>
    <row r="38" spans="2:7" x14ac:dyDescent="0.35">
      <c r="B38" s="25" t="s">
        <v>53</v>
      </c>
      <c r="C38" s="19">
        <v>0</v>
      </c>
      <c r="D38" s="19"/>
      <c r="E38" s="19">
        <v>0</v>
      </c>
      <c r="F38" s="19">
        <v>1</v>
      </c>
      <c r="G38" s="19">
        <f t="shared" si="0"/>
        <v>1</v>
      </c>
    </row>
    <row r="39" spans="2:7" x14ac:dyDescent="0.35">
      <c r="B39" s="25" t="s">
        <v>57</v>
      </c>
      <c r="C39" s="19">
        <v>0</v>
      </c>
      <c r="D39" s="19"/>
      <c r="E39" s="19">
        <v>0</v>
      </c>
      <c r="F39" s="19">
        <v>1</v>
      </c>
      <c r="G39" s="19">
        <f t="shared" si="0"/>
        <v>1</v>
      </c>
    </row>
    <row r="40" spans="2:7" x14ac:dyDescent="0.35">
      <c r="B40" s="25" t="s">
        <v>58</v>
      </c>
      <c r="C40" s="19">
        <v>0</v>
      </c>
      <c r="D40" s="19"/>
      <c r="E40" s="19">
        <v>0</v>
      </c>
      <c r="F40" s="19">
        <v>1</v>
      </c>
      <c r="G40" s="19">
        <f t="shared" si="0"/>
        <v>1</v>
      </c>
    </row>
    <row r="41" spans="2:7" x14ac:dyDescent="0.35">
      <c r="B41" s="25" t="s">
        <v>47</v>
      </c>
      <c r="C41" s="19">
        <v>0</v>
      </c>
      <c r="D41" s="19"/>
      <c r="E41" s="19">
        <v>0</v>
      </c>
      <c r="F41" s="19">
        <v>1</v>
      </c>
      <c r="G41" s="19">
        <f t="shared" si="0"/>
        <v>1</v>
      </c>
    </row>
    <row r="42" spans="2:7" x14ac:dyDescent="0.35">
      <c r="B42" s="25" t="s">
        <v>62</v>
      </c>
      <c r="C42" s="19">
        <v>0</v>
      </c>
      <c r="D42" s="19"/>
      <c r="E42" s="19">
        <v>0</v>
      </c>
      <c r="F42" s="19">
        <v>1</v>
      </c>
      <c r="G42" s="19">
        <f t="shared" si="0"/>
        <v>1</v>
      </c>
    </row>
    <row r="43" spans="2:7" x14ac:dyDescent="0.35">
      <c r="B43" s="25" t="s">
        <v>63</v>
      </c>
      <c r="C43" s="19">
        <v>0</v>
      </c>
      <c r="D43" s="19"/>
      <c r="E43" s="19">
        <v>0</v>
      </c>
      <c r="F43" s="19">
        <v>1</v>
      </c>
      <c r="G43" s="19">
        <f t="shared" si="0"/>
        <v>1</v>
      </c>
    </row>
    <row r="44" spans="2:7" x14ac:dyDescent="0.35">
      <c r="B44" s="25" t="s">
        <v>65</v>
      </c>
      <c r="C44" s="19">
        <v>0</v>
      </c>
      <c r="D44" s="19"/>
      <c r="E44" s="19">
        <v>0</v>
      </c>
      <c r="F44" s="19">
        <v>1</v>
      </c>
      <c r="G44" s="19">
        <f t="shared" si="0"/>
        <v>1</v>
      </c>
    </row>
    <row r="45" spans="2:7" x14ac:dyDescent="0.35">
      <c r="B45" s="25" t="s">
        <v>66</v>
      </c>
      <c r="C45" s="19">
        <v>0</v>
      </c>
      <c r="D45" s="19"/>
      <c r="E45" s="19">
        <v>0</v>
      </c>
      <c r="F45" s="19">
        <v>1</v>
      </c>
      <c r="G45" s="19">
        <f t="shared" si="0"/>
        <v>1</v>
      </c>
    </row>
    <row r="46" spans="2:7" x14ac:dyDescent="0.35">
      <c r="B46" s="25" t="s">
        <v>68</v>
      </c>
      <c r="C46" s="19">
        <v>0</v>
      </c>
      <c r="D46" s="19"/>
      <c r="E46" s="19">
        <v>0</v>
      </c>
      <c r="F46" s="19">
        <v>1</v>
      </c>
      <c r="G46" s="19">
        <f t="shared" si="0"/>
        <v>1</v>
      </c>
    </row>
    <row r="47" spans="2:7" x14ac:dyDescent="0.35">
      <c r="B47" s="25" t="s">
        <v>75</v>
      </c>
      <c r="C47" s="19">
        <v>0</v>
      </c>
      <c r="D47" s="19"/>
      <c r="E47" s="19">
        <v>1</v>
      </c>
      <c r="F47" s="19">
        <v>0</v>
      </c>
      <c r="G47" s="19">
        <f t="shared" si="0"/>
        <v>1</v>
      </c>
    </row>
    <row r="48" spans="2:7" x14ac:dyDescent="0.35">
      <c r="B48" s="25" t="s">
        <v>67</v>
      </c>
      <c r="C48" s="19">
        <v>0</v>
      </c>
      <c r="D48" s="19"/>
      <c r="E48" s="19">
        <v>0</v>
      </c>
      <c r="F48" s="19">
        <v>0</v>
      </c>
      <c r="G48" s="19">
        <f t="shared" si="0"/>
        <v>0</v>
      </c>
    </row>
    <row r="49" spans="2:3" x14ac:dyDescent="0.35">
      <c r="B49" s="1" t="s">
        <v>32</v>
      </c>
      <c r="C49" s="2">
        <v>37</v>
      </c>
    </row>
    <row r="50" spans="2:3" x14ac:dyDescent="0.35">
      <c r="B50" s="1" t="s">
        <v>33</v>
      </c>
      <c r="C50" s="2">
        <v>6</v>
      </c>
    </row>
    <row r="51" spans="2:3" x14ac:dyDescent="0.35">
      <c r="B51" s="1" t="s">
        <v>34</v>
      </c>
      <c r="C51" s="2">
        <v>1</v>
      </c>
    </row>
  </sheetData>
  <sortState ref="B2:G51">
    <sortCondition descending="1" ref="G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C15" sqref="C15"/>
    </sheetView>
  </sheetViews>
  <sheetFormatPr baseColWidth="10" defaultRowHeight="14.5" x14ac:dyDescent="0.35"/>
  <cols>
    <col min="2" max="2" width="34.7265625" customWidth="1"/>
    <col min="3" max="3" width="16.54296875" customWidth="1"/>
    <col min="4" max="4" width="12.54296875" customWidth="1"/>
  </cols>
  <sheetData>
    <row r="1" spans="2:7" s="21" customFormat="1" x14ac:dyDescent="0.35">
      <c r="B1" s="22" t="s">
        <v>77</v>
      </c>
      <c r="C1" s="23" t="s">
        <v>18</v>
      </c>
      <c r="D1" s="23" t="s">
        <v>19</v>
      </c>
      <c r="E1" s="23" t="s">
        <v>21</v>
      </c>
      <c r="F1" s="23" t="s">
        <v>20</v>
      </c>
      <c r="G1" s="24" t="s">
        <v>76</v>
      </c>
    </row>
    <row r="2" spans="2:7" x14ac:dyDescent="0.35">
      <c r="B2" s="5" t="s">
        <v>3</v>
      </c>
      <c r="C2" s="3">
        <v>6</v>
      </c>
      <c r="D2" s="19"/>
      <c r="E2" s="19">
        <v>1</v>
      </c>
      <c r="F2" s="19">
        <v>36</v>
      </c>
      <c r="G2" s="19">
        <f t="shared" ref="G2:G48" si="0">+C2+D2+E2+F2</f>
        <v>43</v>
      </c>
    </row>
    <row r="3" spans="2:7" x14ac:dyDescent="0.35">
      <c r="B3" s="5" t="s">
        <v>0</v>
      </c>
      <c r="C3" s="3">
        <v>13</v>
      </c>
      <c r="D3" s="19"/>
      <c r="E3" s="19">
        <v>2</v>
      </c>
      <c r="F3" s="19">
        <v>18</v>
      </c>
      <c r="G3" s="19">
        <f t="shared" si="0"/>
        <v>33</v>
      </c>
    </row>
    <row r="4" spans="2:7" x14ac:dyDescent="0.35">
      <c r="B4" s="5" t="s">
        <v>27</v>
      </c>
      <c r="C4" s="3">
        <v>1</v>
      </c>
      <c r="D4" s="19"/>
      <c r="E4" s="19">
        <v>1</v>
      </c>
      <c r="F4" s="19">
        <v>19</v>
      </c>
      <c r="G4" s="19">
        <f t="shared" si="0"/>
        <v>21</v>
      </c>
    </row>
    <row r="5" spans="2:7" x14ac:dyDescent="0.35">
      <c r="B5" s="5" t="s">
        <v>2</v>
      </c>
      <c r="C5" s="3">
        <v>5</v>
      </c>
      <c r="D5" s="19"/>
      <c r="E5" s="19">
        <v>0</v>
      </c>
      <c r="F5" s="19">
        <v>10</v>
      </c>
      <c r="G5" s="19">
        <f t="shared" si="0"/>
        <v>15</v>
      </c>
    </row>
    <row r="6" spans="2:7" x14ac:dyDescent="0.35">
      <c r="B6" s="5" t="s">
        <v>6</v>
      </c>
      <c r="C6" s="3">
        <v>3</v>
      </c>
      <c r="D6" s="19"/>
      <c r="E6" s="19">
        <v>0</v>
      </c>
      <c r="F6" s="19">
        <v>11</v>
      </c>
      <c r="G6" s="19">
        <f t="shared" si="0"/>
        <v>14</v>
      </c>
    </row>
    <row r="7" spans="2:7" x14ac:dyDescent="0.35">
      <c r="B7" s="5" t="s">
        <v>23</v>
      </c>
      <c r="C7" s="3">
        <v>2</v>
      </c>
      <c r="D7" s="19"/>
      <c r="E7" s="19">
        <v>3</v>
      </c>
      <c r="F7" s="19">
        <v>7</v>
      </c>
      <c r="G7" s="19">
        <f t="shared" si="0"/>
        <v>12</v>
      </c>
    </row>
    <row r="8" spans="2:7" x14ac:dyDescent="0.35">
      <c r="B8" s="28" t="s">
        <v>42</v>
      </c>
      <c r="C8" s="19">
        <v>0</v>
      </c>
      <c r="D8" s="19"/>
      <c r="E8" s="19">
        <v>0</v>
      </c>
      <c r="F8" s="19">
        <v>7</v>
      </c>
      <c r="G8" s="19">
        <f t="shared" si="0"/>
        <v>7</v>
      </c>
    </row>
    <row r="9" spans="2:7" x14ac:dyDescent="0.35">
      <c r="B9" s="5" t="s">
        <v>22</v>
      </c>
      <c r="C9" s="3">
        <v>3</v>
      </c>
      <c r="D9" s="19"/>
      <c r="E9" s="19">
        <v>0</v>
      </c>
      <c r="F9" s="19">
        <v>3</v>
      </c>
      <c r="G9" s="19">
        <f t="shared" si="0"/>
        <v>6</v>
      </c>
    </row>
    <row r="10" spans="2:7" x14ac:dyDescent="0.35">
      <c r="B10" s="5" t="s">
        <v>31</v>
      </c>
      <c r="C10" s="3">
        <v>1</v>
      </c>
      <c r="D10" s="19"/>
      <c r="E10" s="19">
        <v>0</v>
      </c>
      <c r="F10" s="19">
        <v>4</v>
      </c>
      <c r="G10" s="19">
        <f t="shared" si="0"/>
        <v>5</v>
      </c>
    </row>
    <row r="11" spans="2:7" x14ac:dyDescent="0.35">
      <c r="B11" s="28" t="s">
        <v>41</v>
      </c>
      <c r="C11" s="20">
        <v>0</v>
      </c>
      <c r="D11" s="20"/>
      <c r="E11" s="20">
        <v>0</v>
      </c>
      <c r="F11" s="20">
        <v>5</v>
      </c>
      <c r="G11" s="19">
        <f t="shared" si="0"/>
        <v>5</v>
      </c>
    </row>
    <row r="12" spans="2:7" x14ac:dyDescent="0.35">
      <c r="B12" s="28" t="s">
        <v>46</v>
      </c>
      <c r="C12" s="19">
        <v>0</v>
      </c>
      <c r="D12" s="19"/>
      <c r="E12" s="19">
        <v>0</v>
      </c>
      <c r="F12" s="19">
        <v>5</v>
      </c>
      <c r="G12" s="19">
        <f t="shared" si="0"/>
        <v>5</v>
      </c>
    </row>
    <row r="13" spans="2:7" x14ac:dyDescent="0.35">
      <c r="B13" s="5" t="s">
        <v>9</v>
      </c>
      <c r="C13" s="3">
        <v>2</v>
      </c>
      <c r="D13" s="19"/>
      <c r="E13" s="19">
        <v>0</v>
      </c>
      <c r="F13" s="19">
        <v>1</v>
      </c>
      <c r="G13" s="19">
        <f t="shared" si="0"/>
        <v>3</v>
      </c>
    </row>
    <row r="14" spans="2:7" x14ac:dyDescent="0.35">
      <c r="B14" s="28" t="s">
        <v>48</v>
      </c>
      <c r="C14" s="19">
        <v>0</v>
      </c>
      <c r="D14" s="19"/>
      <c r="E14" s="19">
        <v>2</v>
      </c>
      <c r="F14" s="19">
        <v>1</v>
      </c>
      <c r="G14" s="19">
        <f t="shared" si="0"/>
        <v>3</v>
      </c>
    </row>
    <row r="15" spans="2:7" x14ac:dyDescent="0.35">
      <c r="B15" s="29" t="s">
        <v>59</v>
      </c>
      <c r="C15" s="19">
        <v>0</v>
      </c>
      <c r="D15" s="19"/>
      <c r="E15" s="19">
        <v>0</v>
      </c>
      <c r="F15" s="19">
        <v>3</v>
      </c>
      <c r="G15" s="19">
        <f t="shared" si="0"/>
        <v>3</v>
      </c>
    </row>
    <row r="16" spans="2:7" x14ac:dyDescent="0.35">
      <c r="B16" s="29" t="s">
        <v>61</v>
      </c>
      <c r="C16" s="19">
        <v>0</v>
      </c>
      <c r="D16" s="19"/>
      <c r="E16" s="19">
        <v>0</v>
      </c>
      <c r="F16" s="19">
        <v>3</v>
      </c>
      <c r="G16" s="19">
        <f t="shared" si="0"/>
        <v>3</v>
      </c>
    </row>
    <row r="17" spans="2:7" x14ac:dyDescent="0.35">
      <c r="B17" s="29" t="s">
        <v>64</v>
      </c>
      <c r="C17" s="19">
        <v>0</v>
      </c>
      <c r="D17" s="19"/>
      <c r="E17" s="19">
        <v>2</v>
      </c>
      <c r="F17" s="19">
        <v>1</v>
      </c>
      <c r="G17" s="19">
        <f t="shared" si="0"/>
        <v>3</v>
      </c>
    </row>
    <row r="18" spans="2:7" x14ac:dyDescent="0.35">
      <c r="B18" s="6" t="s">
        <v>24</v>
      </c>
      <c r="C18" s="3">
        <v>2</v>
      </c>
      <c r="D18" s="19"/>
      <c r="E18" s="19">
        <v>0</v>
      </c>
      <c r="F18" s="19"/>
      <c r="G18" s="19">
        <f t="shared" si="0"/>
        <v>2</v>
      </c>
    </row>
    <row r="19" spans="2:7" x14ac:dyDescent="0.35">
      <c r="B19" s="3" t="s">
        <v>12</v>
      </c>
      <c r="C19" s="3">
        <v>1</v>
      </c>
      <c r="D19" s="19"/>
      <c r="E19" s="19">
        <v>0</v>
      </c>
      <c r="F19" s="19">
        <v>1</v>
      </c>
      <c r="G19" s="19">
        <f t="shared" si="0"/>
        <v>2</v>
      </c>
    </row>
    <row r="20" spans="2:7" x14ac:dyDescent="0.35">
      <c r="B20" s="3" t="s">
        <v>28</v>
      </c>
      <c r="C20" s="3">
        <v>1</v>
      </c>
      <c r="D20" s="19"/>
      <c r="E20" s="19">
        <v>0</v>
      </c>
      <c r="F20" s="19">
        <v>1</v>
      </c>
      <c r="G20" s="19">
        <f t="shared" si="0"/>
        <v>2</v>
      </c>
    </row>
    <row r="21" spans="2:7" x14ac:dyDescent="0.35">
      <c r="B21" s="7" t="s">
        <v>40</v>
      </c>
      <c r="C21" s="19">
        <v>0</v>
      </c>
      <c r="D21" s="19"/>
      <c r="E21" s="19">
        <v>0</v>
      </c>
      <c r="F21" s="19">
        <v>2</v>
      </c>
      <c r="G21" s="19">
        <f t="shared" si="0"/>
        <v>2</v>
      </c>
    </row>
    <row r="22" spans="2:7" x14ac:dyDescent="0.35">
      <c r="B22" s="7" t="s">
        <v>50</v>
      </c>
      <c r="C22" s="19">
        <v>0</v>
      </c>
      <c r="D22" s="19"/>
      <c r="E22" s="19">
        <v>1</v>
      </c>
      <c r="F22" s="19">
        <v>1</v>
      </c>
      <c r="G22" s="19">
        <f t="shared" si="0"/>
        <v>2</v>
      </c>
    </row>
    <row r="23" spans="2:7" x14ac:dyDescent="0.35">
      <c r="B23" s="25" t="s">
        <v>51</v>
      </c>
      <c r="C23" s="19">
        <v>0</v>
      </c>
      <c r="D23" s="19"/>
      <c r="E23" s="19">
        <v>0</v>
      </c>
      <c r="F23" s="19">
        <v>2</v>
      </c>
      <c r="G23" s="19">
        <f t="shared" si="0"/>
        <v>2</v>
      </c>
    </row>
    <row r="24" spans="2:7" x14ac:dyDescent="0.35">
      <c r="B24" s="25" t="s">
        <v>52</v>
      </c>
      <c r="C24" s="19">
        <v>0</v>
      </c>
      <c r="D24" s="19"/>
      <c r="E24" s="19">
        <v>0</v>
      </c>
      <c r="F24" s="19">
        <v>2</v>
      </c>
      <c r="G24" s="19">
        <f t="shared" si="0"/>
        <v>2</v>
      </c>
    </row>
    <row r="25" spans="2:7" x14ac:dyDescent="0.35">
      <c r="B25" s="25" t="s">
        <v>54</v>
      </c>
      <c r="C25" s="19">
        <v>0</v>
      </c>
      <c r="D25" s="19"/>
      <c r="E25" s="19">
        <v>0</v>
      </c>
      <c r="F25" s="19">
        <v>2</v>
      </c>
      <c r="G25" s="19">
        <f t="shared" si="0"/>
        <v>2</v>
      </c>
    </row>
    <row r="26" spans="2:7" x14ac:dyDescent="0.35">
      <c r="B26" s="25" t="s">
        <v>55</v>
      </c>
      <c r="C26" s="19">
        <v>0</v>
      </c>
      <c r="D26" s="19"/>
      <c r="E26" s="19">
        <v>0</v>
      </c>
      <c r="F26" s="19">
        <v>2</v>
      </c>
      <c r="G26" s="19">
        <f t="shared" si="0"/>
        <v>2</v>
      </c>
    </row>
    <row r="27" spans="2:7" x14ac:dyDescent="0.35">
      <c r="B27" s="25" t="s">
        <v>56</v>
      </c>
      <c r="C27" s="19">
        <v>0</v>
      </c>
      <c r="D27" s="19"/>
      <c r="E27" s="19">
        <v>0</v>
      </c>
      <c r="F27" s="19">
        <v>2</v>
      </c>
      <c r="G27" s="19">
        <f t="shared" si="0"/>
        <v>2</v>
      </c>
    </row>
    <row r="28" spans="2:7" x14ac:dyDescent="0.35">
      <c r="B28" s="25" t="s">
        <v>60</v>
      </c>
      <c r="C28" s="19">
        <v>0</v>
      </c>
      <c r="D28" s="19"/>
      <c r="E28" s="19">
        <v>1</v>
      </c>
      <c r="F28" s="19">
        <v>1</v>
      </c>
      <c r="G28" s="19">
        <f t="shared" si="0"/>
        <v>2</v>
      </c>
    </row>
    <row r="29" spans="2:7" x14ac:dyDescent="0.35">
      <c r="B29" s="3" t="s">
        <v>25</v>
      </c>
      <c r="C29" s="3">
        <v>1</v>
      </c>
      <c r="D29" s="19"/>
      <c r="E29" s="19">
        <v>0</v>
      </c>
      <c r="F29" s="19"/>
      <c r="G29" s="19">
        <f t="shared" si="0"/>
        <v>1</v>
      </c>
    </row>
    <row r="30" spans="2:7" x14ac:dyDescent="0.35">
      <c r="B30" s="3" t="s">
        <v>5</v>
      </c>
      <c r="C30" s="3">
        <v>1</v>
      </c>
      <c r="D30" s="19"/>
      <c r="E30" s="19">
        <v>0</v>
      </c>
      <c r="F30" s="19">
        <v>0</v>
      </c>
      <c r="G30" s="19">
        <f t="shared" si="0"/>
        <v>1</v>
      </c>
    </row>
    <row r="31" spans="2:7" x14ac:dyDescent="0.35">
      <c r="B31" s="3" t="s">
        <v>26</v>
      </c>
      <c r="C31" s="3">
        <v>1</v>
      </c>
      <c r="D31" s="19"/>
      <c r="E31" s="19">
        <v>0</v>
      </c>
      <c r="F31" s="19">
        <v>0</v>
      </c>
      <c r="G31" s="19">
        <f t="shared" si="0"/>
        <v>1</v>
      </c>
    </row>
    <row r="32" spans="2:7" x14ac:dyDescent="0.35">
      <c r="B32" s="3" t="s">
        <v>29</v>
      </c>
      <c r="C32" s="3">
        <v>1</v>
      </c>
      <c r="D32" s="19"/>
      <c r="E32" s="19">
        <v>0</v>
      </c>
      <c r="F32" s="19">
        <v>0</v>
      </c>
      <c r="G32" s="19">
        <f t="shared" si="0"/>
        <v>1</v>
      </c>
    </row>
    <row r="33" spans="2:7" x14ac:dyDescent="0.35">
      <c r="B33" s="3" t="s">
        <v>30</v>
      </c>
      <c r="C33" s="3">
        <v>1</v>
      </c>
      <c r="D33" s="19"/>
      <c r="E33" s="19">
        <v>0</v>
      </c>
      <c r="F33" s="19">
        <v>0</v>
      </c>
      <c r="G33" s="19">
        <f t="shared" si="0"/>
        <v>1</v>
      </c>
    </row>
    <row r="34" spans="2:7" x14ac:dyDescent="0.35">
      <c r="B34" s="7" t="s">
        <v>43</v>
      </c>
      <c r="C34" s="19">
        <v>0</v>
      </c>
      <c r="D34" s="19"/>
      <c r="E34" s="19">
        <v>0</v>
      </c>
      <c r="F34" s="19">
        <v>1</v>
      </c>
      <c r="G34" s="19">
        <f t="shared" si="0"/>
        <v>1</v>
      </c>
    </row>
    <row r="35" spans="2:7" x14ac:dyDescent="0.35">
      <c r="B35" s="7" t="s">
        <v>44</v>
      </c>
      <c r="C35" s="19">
        <v>0</v>
      </c>
      <c r="D35" s="19"/>
      <c r="E35" s="19">
        <v>0</v>
      </c>
      <c r="F35" s="19">
        <v>1</v>
      </c>
      <c r="G35" s="19">
        <f t="shared" si="0"/>
        <v>1</v>
      </c>
    </row>
    <row r="36" spans="2:7" x14ac:dyDescent="0.35">
      <c r="B36" s="7" t="s">
        <v>45</v>
      </c>
      <c r="C36" s="19">
        <v>0</v>
      </c>
      <c r="D36" s="19"/>
      <c r="E36" s="19">
        <v>0</v>
      </c>
      <c r="F36" s="19">
        <v>1</v>
      </c>
      <c r="G36" s="19">
        <f t="shared" si="0"/>
        <v>1</v>
      </c>
    </row>
    <row r="37" spans="2:7" x14ac:dyDescent="0.35">
      <c r="B37" s="7" t="s">
        <v>49</v>
      </c>
      <c r="C37" s="19">
        <v>0</v>
      </c>
      <c r="D37" s="19"/>
      <c r="E37" s="19">
        <v>0</v>
      </c>
      <c r="F37" s="19">
        <v>1</v>
      </c>
      <c r="G37" s="19">
        <f t="shared" si="0"/>
        <v>1</v>
      </c>
    </row>
    <row r="38" spans="2:7" x14ac:dyDescent="0.35">
      <c r="B38" s="25" t="s">
        <v>53</v>
      </c>
      <c r="C38" s="19">
        <v>0</v>
      </c>
      <c r="D38" s="19"/>
      <c r="E38" s="19">
        <v>0</v>
      </c>
      <c r="F38" s="19">
        <v>1</v>
      </c>
      <c r="G38" s="19">
        <f t="shared" si="0"/>
        <v>1</v>
      </c>
    </row>
    <row r="39" spans="2:7" x14ac:dyDescent="0.35">
      <c r="B39" s="25" t="s">
        <v>57</v>
      </c>
      <c r="C39" s="19">
        <v>0</v>
      </c>
      <c r="D39" s="19"/>
      <c r="E39" s="19">
        <v>0</v>
      </c>
      <c r="F39" s="19">
        <v>1</v>
      </c>
      <c r="G39" s="19">
        <f t="shared" si="0"/>
        <v>1</v>
      </c>
    </row>
    <row r="40" spans="2:7" x14ac:dyDescent="0.35">
      <c r="B40" s="25" t="s">
        <v>58</v>
      </c>
      <c r="C40" s="19">
        <v>0</v>
      </c>
      <c r="D40" s="19"/>
      <c r="E40" s="19">
        <v>0</v>
      </c>
      <c r="F40" s="19">
        <v>1</v>
      </c>
      <c r="G40" s="19">
        <f t="shared" si="0"/>
        <v>1</v>
      </c>
    </row>
    <row r="41" spans="2:7" x14ac:dyDescent="0.35">
      <c r="B41" s="25" t="s">
        <v>47</v>
      </c>
      <c r="C41" s="19">
        <v>0</v>
      </c>
      <c r="D41" s="19"/>
      <c r="E41" s="19">
        <v>0</v>
      </c>
      <c r="F41" s="19">
        <v>1</v>
      </c>
      <c r="G41" s="19">
        <f t="shared" si="0"/>
        <v>1</v>
      </c>
    </row>
    <row r="42" spans="2:7" x14ac:dyDescent="0.35">
      <c r="B42" s="25" t="s">
        <v>62</v>
      </c>
      <c r="C42" s="19">
        <v>0</v>
      </c>
      <c r="D42" s="19"/>
      <c r="E42" s="19">
        <v>0</v>
      </c>
      <c r="F42" s="19">
        <v>1</v>
      </c>
      <c r="G42" s="19">
        <f t="shared" si="0"/>
        <v>1</v>
      </c>
    </row>
    <row r="43" spans="2:7" x14ac:dyDescent="0.35">
      <c r="B43" s="25" t="s">
        <v>63</v>
      </c>
      <c r="C43" s="19">
        <v>0</v>
      </c>
      <c r="D43" s="19"/>
      <c r="E43" s="19">
        <v>0</v>
      </c>
      <c r="F43" s="19">
        <v>1</v>
      </c>
      <c r="G43" s="19">
        <f t="shared" si="0"/>
        <v>1</v>
      </c>
    </row>
    <row r="44" spans="2:7" x14ac:dyDescent="0.35">
      <c r="B44" s="25" t="s">
        <v>65</v>
      </c>
      <c r="C44" s="19">
        <v>0</v>
      </c>
      <c r="D44" s="19"/>
      <c r="E44" s="19">
        <v>0</v>
      </c>
      <c r="F44" s="19">
        <v>1</v>
      </c>
      <c r="G44" s="19">
        <f t="shared" si="0"/>
        <v>1</v>
      </c>
    </row>
    <row r="45" spans="2:7" x14ac:dyDescent="0.35">
      <c r="B45" s="25" t="s">
        <v>66</v>
      </c>
      <c r="C45" s="19">
        <v>0</v>
      </c>
      <c r="D45" s="19"/>
      <c r="E45" s="19">
        <v>0</v>
      </c>
      <c r="F45" s="19">
        <v>1</v>
      </c>
      <c r="G45" s="19">
        <f t="shared" si="0"/>
        <v>1</v>
      </c>
    </row>
    <row r="46" spans="2:7" x14ac:dyDescent="0.35">
      <c r="B46" s="25" t="s">
        <v>68</v>
      </c>
      <c r="C46" s="19">
        <v>0</v>
      </c>
      <c r="D46" s="19"/>
      <c r="E46" s="19">
        <v>0</v>
      </c>
      <c r="F46" s="19">
        <v>1</v>
      </c>
      <c r="G46" s="19">
        <f t="shared" si="0"/>
        <v>1</v>
      </c>
    </row>
    <row r="47" spans="2:7" x14ac:dyDescent="0.35">
      <c r="B47" s="25" t="s">
        <v>75</v>
      </c>
      <c r="C47" s="19">
        <v>0</v>
      </c>
      <c r="D47" s="19"/>
      <c r="E47" s="19">
        <v>1</v>
      </c>
      <c r="F47" s="19">
        <v>0</v>
      </c>
      <c r="G47" s="19">
        <f t="shared" si="0"/>
        <v>1</v>
      </c>
    </row>
    <row r="48" spans="2:7" x14ac:dyDescent="0.35">
      <c r="B48" s="25" t="s">
        <v>67</v>
      </c>
      <c r="C48" s="19">
        <v>0</v>
      </c>
      <c r="D48" s="19"/>
      <c r="E48" s="19">
        <v>0</v>
      </c>
      <c r="F48" s="19">
        <v>0</v>
      </c>
      <c r="G48" s="19">
        <f t="shared" si="0"/>
        <v>0</v>
      </c>
    </row>
    <row r="49" spans="2:3" x14ac:dyDescent="0.35">
      <c r="B49" s="1" t="s">
        <v>32</v>
      </c>
      <c r="C49" s="2">
        <v>37</v>
      </c>
    </row>
    <row r="50" spans="2:3" x14ac:dyDescent="0.35">
      <c r="B50" s="1" t="s">
        <v>33</v>
      </c>
      <c r="C50" s="2">
        <v>6</v>
      </c>
    </row>
    <row r="51" spans="2:3" x14ac:dyDescent="0.35">
      <c r="B51" s="1" t="s">
        <v>34</v>
      </c>
      <c r="C51" s="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4E7A8B24CC1468006489114D60E8F" ma:contentTypeVersion="14" ma:contentTypeDescription="Create a new document." ma:contentTypeScope="" ma:versionID="6eff29af682e917ae15360ce8ac1a785">
  <xsd:schema xmlns:xsd="http://www.w3.org/2001/XMLSchema" xmlns:xs="http://www.w3.org/2001/XMLSchema" xmlns:p="http://schemas.microsoft.com/office/2006/metadata/properties" xmlns:ns3="e89297e1-9500-4f6c-a929-c700c8bf31ea" xmlns:ns4="f4b72fe0-60fc-4088-b3f7-dda04be532bf" targetNamespace="http://schemas.microsoft.com/office/2006/metadata/properties" ma:root="true" ma:fieldsID="bc12e88612aea2b1f68b7633f7ca5da8" ns3:_="" ns4:_="">
    <xsd:import namespace="e89297e1-9500-4f6c-a929-c700c8bf31ea"/>
    <xsd:import namespace="f4b72fe0-60fc-4088-b3f7-dda04be532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297e1-9500-4f6c-a929-c700c8bf31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72fe0-60fc-4088-b3f7-dda04be53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9A2AC3-AAF6-472B-B129-7D4CF638B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297e1-9500-4f6c-a929-c700c8bf31ea"/>
    <ds:schemaRef ds:uri="f4b72fe0-60fc-4088-b3f7-dda04be53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48CA9-A73C-4208-A068-38B6645571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293C8-D8FF-4667-9734-28EFD9907EB5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4b72fe0-60fc-4088-b3f7-dda04be532bf"/>
    <ds:schemaRef ds:uri="http://purl.org/dc/terms/"/>
    <ds:schemaRef ds:uri="http://purl.org/dc/dcmitype/"/>
    <ds:schemaRef ds:uri="e89297e1-9500-4f6c-a929-c700c8bf31ea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SLJO</vt:lpstr>
      <vt:lpstr>MONTERIA</vt:lpstr>
      <vt:lpstr>CGNA</vt:lpstr>
      <vt:lpstr>BQUILLA</vt:lpstr>
      <vt:lpstr>TOTAL (2)</vt:lpstr>
      <vt:lpstr>TOTAL</vt:lpstr>
      <vt:lpstr>2019</vt:lpstr>
      <vt:lpstr>2020</vt:lpstr>
      <vt:lpstr>2021</vt:lpstr>
      <vt:lpstr>MORTALIDAD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Maria Del Pilar Melendez Iglesias</cp:lastModifiedBy>
  <dcterms:created xsi:type="dcterms:W3CDTF">2019-05-01T09:57:16Z</dcterms:created>
  <dcterms:modified xsi:type="dcterms:W3CDTF">2022-07-05T10:11:51Z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0x01010098E4E7A8B24CC1468006489114D60E8F</vt:lpwstr>
  </property>
</Properties>
</file>